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4" i="8"/>
  <c r="K4" i="8" s="1"/>
  <c r="J5" i="8"/>
  <c r="K5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J4" i="6"/>
  <c r="K4" i="6" s="1"/>
  <c r="J5" i="6"/>
  <c r="K5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J14" i="4"/>
  <c r="K14" i="4" s="1"/>
  <c r="J5" i="4"/>
  <c r="K5" i="4" s="1"/>
  <c r="J11" i="4"/>
  <c r="K11" i="4" s="1"/>
  <c r="J18" i="4"/>
  <c r="K18" i="4" s="1"/>
  <c r="J9" i="4"/>
  <c r="K9" i="4" s="1"/>
  <c r="J4" i="4"/>
  <c r="K4" i="4" s="1"/>
  <c r="J22" i="4"/>
  <c r="K22" i="4" s="1"/>
  <c r="J20" i="4"/>
  <c r="K20" i="4" s="1"/>
  <c r="J19" i="4"/>
  <c r="K19" i="4" s="1"/>
  <c r="J12" i="4"/>
  <c r="K12" i="4" s="1"/>
  <c r="J16" i="4"/>
  <c r="K16" i="4" s="1"/>
  <c r="J13" i="4"/>
  <c r="K13" i="4" s="1"/>
  <c r="J15" i="4"/>
  <c r="K15" i="4" s="1"/>
  <c r="J10" i="4"/>
  <c r="K10" i="4" s="1"/>
  <c r="J21" i="4"/>
  <c r="K21" i="4" s="1"/>
  <c r="J8" i="4"/>
  <c r="K8" i="4" s="1"/>
  <c r="J6" i="4"/>
  <c r="K6" i="4" s="1"/>
  <c r="J7" i="4"/>
  <c r="K7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17" i="4" l="1"/>
  <c r="K17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4" i="3"/>
  <c r="J4" i="3" s="1"/>
  <c r="I7" i="3"/>
  <c r="J7" i="3" s="1"/>
  <c r="I9" i="3"/>
  <c r="J9" i="3" s="1"/>
  <c r="I5" i="3"/>
  <c r="J5" i="3" s="1"/>
  <c r="I8" i="3"/>
  <c r="J8" i="3" s="1"/>
  <c r="I6" i="3"/>
  <c r="J6" i="3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5" i="2"/>
  <c r="J5" i="2" s="1"/>
  <c r="I4" i="2"/>
  <c r="J4" i="2" s="1"/>
  <c r="I8" i="2"/>
  <c r="J8" i="2" s="1"/>
  <c r="I7" i="2"/>
  <c r="J7" i="2" s="1"/>
  <c r="I6" i="2"/>
  <c r="J6" i="2" s="1"/>
</calcChain>
</file>

<file path=xl/sharedStrings.xml><?xml version="1.0" encoding="utf-8"?>
<sst xmlns="http://schemas.openxmlformats.org/spreadsheetml/2006/main" count="358" uniqueCount="134">
  <si>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</si>
  <si>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</si>
  <si>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</si>
  <si>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</si>
  <si>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</si>
  <si>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</si>
  <si>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</si>
  <si>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</si>
  <si>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</si>
  <si>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</si>
  <si>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</si>
  <si>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</si>
  <si>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</si>
  <si>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</si>
  <si>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</si>
  <si>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</si>
  <si>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</si>
  <si>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</si>
  <si>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</si>
  <si>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(девушки)</t>
  </si>
  <si>
    <t>6а</t>
  </si>
  <si>
    <t>МОУ "Гимназия №2"</t>
  </si>
  <si>
    <t>Веремеенко Иван Николаевич</t>
  </si>
  <si>
    <t>Авагян</t>
  </si>
  <si>
    <t>Маргарита</t>
  </si>
  <si>
    <t>Артуровна</t>
  </si>
  <si>
    <t>Макарютина</t>
  </si>
  <si>
    <t>Виктория</t>
  </si>
  <si>
    <t>Сергеевна</t>
  </si>
  <si>
    <t>Груницкая</t>
  </si>
  <si>
    <t>Кира</t>
  </si>
  <si>
    <t>Александровна</t>
  </si>
  <si>
    <t>7б</t>
  </si>
  <si>
    <t>Мошке</t>
  </si>
  <si>
    <t>Екатерина</t>
  </si>
  <si>
    <t>Романовна</t>
  </si>
  <si>
    <t xml:space="preserve">Чулий </t>
  </si>
  <si>
    <t>Мирослава</t>
  </si>
  <si>
    <t>Олеговна</t>
  </si>
  <si>
    <t>7а</t>
  </si>
  <si>
    <t>Дадаева</t>
  </si>
  <si>
    <t>Нина</t>
  </si>
  <si>
    <t>Алексеевна</t>
  </si>
  <si>
    <t>Туркина</t>
  </si>
  <si>
    <t>Злата</t>
  </si>
  <si>
    <t>Сергеева</t>
  </si>
  <si>
    <t>Ваврава</t>
  </si>
  <si>
    <t>Сибирко</t>
  </si>
  <si>
    <t>Юрьевна</t>
  </si>
  <si>
    <t>Закирова</t>
  </si>
  <si>
    <t>Эленора</t>
  </si>
  <si>
    <t>Воробьева</t>
  </si>
  <si>
    <t>Дарина</t>
  </si>
  <si>
    <t>Смирнова</t>
  </si>
  <si>
    <t>Полина</t>
  </si>
  <si>
    <t>Викторовна</t>
  </si>
  <si>
    <t>Ванюшкина</t>
  </si>
  <si>
    <t>Олеся</t>
  </si>
  <si>
    <t>Владимировна</t>
  </si>
  <si>
    <t>Прожига</t>
  </si>
  <si>
    <t>Станиславовна</t>
  </si>
  <si>
    <t>5б</t>
  </si>
  <si>
    <t>Садило Наталья Николаевна</t>
  </si>
  <si>
    <t>Эезада</t>
  </si>
  <si>
    <t>Нуридиновна</t>
  </si>
  <si>
    <t>5а</t>
  </si>
  <si>
    <t>Зайцева</t>
  </si>
  <si>
    <t xml:space="preserve">Александра </t>
  </si>
  <si>
    <t>Денисовна</t>
  </si>
  <si>
    <t xml:space="preserve">Багрова </t>
  </si>
  <si>
    <t>Дарья</t>
  </si>
  <si>
    <t>Андреевна</t>
  </si>
  <si>
    <t>Усманова</t>
  </si>
  <si>
    <t>Жасмина</t>
  </si>
  <si>
    <t>Рабиевская</t>
  </si>
  <si>
    <t>София</t>
  </si>
  <si>
    <t>6в</t>
  </si>
  <si>
    <t>Хайдарова Елена Нагитулловна</t>
  </si>
  <si>
    <t>Ниматиллаева</t>
  </si>
  <si>
    <t>Алия</t>
  </si>
  <si>
    <t>Бекназаровна</t>
  </si>
  <si>
    <t>6б</t>
  </si>
  <si>
    <t>Гончаров Игорь Олегович</t>
  </si>
  <si>
    <t>Бондарчук</t>
  </si>
  <si>
    <t>Захарова</t>
  </si>
  <si>
    <t>Джабиева</t>
  </si>
  <si>
    <t>Зариха</t>
  </si>
  <si>
    <t>Исламовна</t>
  </si>
  <si>
    <t>7в</t>
  </si>
  <si>
    <t xml:space="preserve">Ермолова </t>
  </si>
  <si>
    <t>Анна</t>
  </si>
  <si>
    <t>Житник</t>
  </si>
  <si>
    <t>Диана</t>
  </si>
  <si>
    <t>Михайловна</t>
  </si>
  <si>
    <t>Балашова</t>
  </si>
  <si>
    <t>Анатольевна</t>
  </si>
  <si>
    <t>Бардык</t>
  </si>
  <si>
    <t>Алиса</t>
  </si>
  <si>
    <t>Нечипорук</t>
  </si>
  <si>
    <t>Ильина</t>
  </si>
  <si>
    <t>Артемовна</t>
  </si>
  <si>
    <t>Плескунина</t>
  </si>
  <si>
    <t>Ирина</t>
  </si>
  <si>
    <t>Жомерчук</t>
  </si>
  <si>
    <t>Ева</t>
  </si>
  <si>
    <t>Руслановна</t>
  </si>
  <si>
    <t>победитель</t>
  </si>
  <si>
    <t>1</t>
  </si>
  <si>
    <t>2</t>
  </si>
  <si>
    <t>3</t>
  </si>
  <si>
    <t>4</t>
  </si>
  <si>
    <t>5</t>
  </si>
  <si>
    <t>6</t>
  </si>
  <si>
    <t>Королева</t>
  </si>
  <si>
    <t xml:space="preserve">Анжелика </t>
  </si>
  <si>
    <t>Валерьевна</t>
  </si>
  <si>
    <t>8б</t>
  </si>
  <si>
    <t xml:space="preserve">Ворошилова </t>
  </si>
  <si>
    <t>Влада</t>
  </si>
  <si>
    <t>9а</t>
  </si>
  <si>
    <t>Цыдик</t>
  </si>
  <si>
    <t>Александра</t>
  </si>
  <si>
    <t>9б</t>
  </si>
  <si>
    <t>Захарченко</t>
  </si>
  <si>
    <t>Софья</t>
  </si>
  <si>
    <t>Константиновна</t>
  </si>
  <si>
    <t>Ксения</t>
  </si>
  <si>
    <t>Абдивахабовна</t>
  </si>
  <si>
    <t>призер</t>
  </si>
  <si>
    <t>участник</t>
  </si>
  <si>
    <t>Куликова</t>
  </si>
  <si>
    <t>Алина</t>
  </si>
  <si>
    <t>Максимовна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</si>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</sst>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K10" sqref="K10"/>
    </sheetView>
  </sheetViews>
  <sheetFormatPr defaultRowHeight="15" x14ac:dyDescent="0.25"/>
  <cols>
    <col min="1" max="1" width="12.5703125" customWidth="1"/>
    <col min="2" max="2" width="14.7109375" customWidth="1"/>
    <col min="3" max="3" width="16.42578125" customWidth="1"/>
    <col min="4" max="4" width="8.42578125" bestFit="1" customWidth="1"/>
    <col min="5" max="5" width="9.28515625" customWidth="1"/>
    <col min="6" max="6" width="19.140625" customWidth="1"/>
    <col min="7" max="7" width="28.28515625" customWidth="1"/>
    <col min="11" max="11" width="12.85546875" bestFit="1" customWidth="1"/>
  </cols>
  <sheetData>
    <row r="1" spans="1:11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" t="s">
        <v>69</v>
      </c>
      <c r="B4" s="2" t="s">
        <v>70</v>
      </c>
      <c r="C4" s="2" t="s">
        <v>71</v>
      </c>
      <c r="D4" s="4">
        <v>4</v>
      </c>
      <c r="E4" s="5" t="s">
        <v>61</v>
      </c>
      <c r="F4" s="5" t="s">
        <v>21</v>
      </c>
      <c r="G4" s="2" t="s">
        <v>62</v>
      </c>
      <c r="H4" s="4">
        <v>13</v>
      </c>
      <c r="I4" s="21">
        <f>SUM(H4:H4)</f>
        <v>13</v>
      </c>
      <c r="J4" s="7">
        <f>I4/20</f>
        <v>0.65</v>
      </c>
      <c r="K4" s="28" t="s">
        <v>106</v>
      </c>
    </row>
    <row r="5" spans="1:11" x14ac:dyDescent="0.25">
      <c r="A5" s="3" t="s">
        <v>72</v>
      </c>
      <c r="B5" s="3" t="s">
        <v>73</v>
      </c>
      <c r="C5" s="3" t="s">
        <v>127</v>
      </c>
      <c r="D5" s="9">
        <v>5</v>
      </c>
      <c r="E5" s="9" t="s">
        <v>61</v>
      </c>
      <c r="F5" s="5" t="s">
        <v>21</v>
      </c>
      <c r="G5" s="2" t="s">
        <v>62</v>
      </c>
      <c r="H5" s="9">
        <v>11</v>
      </c>
      <c r="I5" s="21">
        <f>SUM(H5:H5)</f>
        <v>11</v>
      </c>
      <c r="J5" s="7">
        <f>I5/20</f>
        <v>0.55000000000000004</v>
      </c>
      <c r="K5" s="28" t="s">
        <v>128</v>
      </c>
    </row>
    <row r="6" spans="1:11" x14ac:dyDescent="0.25">
      <c r="A6" s="2" t="s">
        <v>59</v>
      </c>
      <c r="B6" s="2" t="s">
        <v>24</v>
      </c>
      <c r="C6" s="2" t="s">
        <v>60</v>
      </c>
      <c r="D6" s="4">
        <v>1</v>
      </c>
      <c r="E6" s="5" t="s">
        <v>61</v>
      </c>
      <c r="F6" s="5" t="s">
        <v>21</v>
      </c>
      <c r="G6" s="2" t="s">
        <v>62</v>
      </c>
      <c r="H6" s="4">
        <v>10</v>
      </c>
      <c r="I6" s="21">
        <f>SUM(H6:H6)</f>
        <v>10</v>
      </c>
      <c r="J6" s="7">
        <f>I6/20</f>
        <v>0.5</v>
      </c>
      <c r="K6" s="28" t="s">
        <v>129</v>
      </c>
    </row>
    <row r="7" spans="1:11" x14ac:dyDescent="0.25">
      <c r="A7" s="3" t="s">
        <v>49</v>
      </c>
      <c r="B7" s="3" t="s">
        <v>63</v>
      </c>
      <c r="C7" s="3" t="s">
        <v>64</v>
      </c>
      <c r="D7" s="9">
        <v>2</v>
      </c>
      <c r="E7" s="9" t="s">
        <v>65</v>
      </c>
      <c r="F7" s="5" t="s">
        <v>21</v>
      </c>
      <c r="G7" s="2" t="s">
        <v>62</v>
      </c>
      <c r="H7" s="9">
        <v>9</v>
      </c>
      <c r="I7" s="21">
        <f>SUM(H7:H7)</f>
        <v>9</v>
      </c>
      <c r="J7" s="7">
        <f>I7/20</f>
        <v>0.45</v>
      </c>
      <c r="K7" s="28" t="s">
        <v>129</v>
      </c>
    </row>
    <row r="8" spans="1:11" x14ac:dyDescent="0.25">
      <c r="A8" s="2" t="s">
        <v>66</v>
      </c>
      <c r="B8" s="2" t="s">
        <v>67</v>
      </c>
      <c r="C8" s="2" t="s">
        <v>68</v>
      </c>
      <c r="D8" s="4">
        <v>3</v>
      </c>
      <c r="E8" s="5" t="s">
        <v>65</v>
      </c>
      <c r="F8" s="5" t="s">
        <v>21</v>
      </c>
      <c r="G8" s="2" t="s">
        <v>62</v>
      </c>
      <c r="H8" s="4">
        <v>6</v>
      </c>
      <c r="I8" s="21">
        <f>SUM(H8:H8)</f>
        <v>6</v>
      </c>
      <c r="J8" s="7">
        <f>I8/20</f>
        <v>0.3</v>
      </c>
      <c r="K8" s="28" t="s">
        <v>129</v>
      </c>
    </row>
    <row r="9" spans="1:11" x14ac:dyDescent="0.25">
      <c r="A9" s="3"/>
      <c r="B9" s="3"/>
      <c r="C9" s="3"/>
      <c r="D9" s="9"/>
      <c r="E9" s="9"/>
      <c r="F9" s="9"/>
      <c r="G9" s="10"/>
      <c r="H9" s="11"/>
      <c r="I9" s="21">
        <f t="shared" ref="I9:I33" si="0">SUM(H9:H9)</f>
        <v>0</v>
      </c>
      <c r="J9" s="7">
        <f t="shared" ref="J9:J33" si="1">I9/20</f>
        <v>0</v>
      </c>
      <c r="K9" s="8"/>
    </row>
    <row r="10" spans="1:11" x14ac:dyDescent="0.25">
      <c r="A10" s="3"/>
      <c r="B10" s="3"/>
      <c r="C10" s="3"/>
      <c r="D10" s="9"/>
      <c r="E10" s="9"/>
      <c r="F10" s="9"/>
      <c r="G10" s="10"/>
      <c r="H10" s="11"/>
      <c r="I10" s="21">
        <f t="shared" si="0"/>
        <v>0</v>
      </c>
      <c r="J10" s="7">
        <f t="shared" si="1"/>
        <v>0</v>
      </c>
      <c r="K10" s="8"/>
    </row>
    <row r="11" spans="1:11" x14ac:dyDescent="0.25">
      <c r="A11" s="12"/>
      <c r="B11" s="10"/>
      <c r="C11" s="10"/>
      <c r="D11" s="9"/>
      <c r="E11" s="9"/>
      <c r="F11" s="9"/>
      <c r="G11" s="3"/>
      <c r="H11" s="13"/>
      <c r="I11" s="21">
        <f t="shared" si="0"/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si="0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0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0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0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0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0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0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0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0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0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0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0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0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0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0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0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0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0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0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0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0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0"/>
        <v>0</v>
      </c>
      <c r="J33" s="7">
        <f t="shared" si="1"/>
        <v>0</v>
      </c>
      <c r="K33" s="8"/>
    </row>
  </sheetData>
  <sortState ref="A4:J8">
    <sortCondition descending="1" ref="J4:J8"/>
  </sortState>
  <mergeCells count="2">
    <mergeCell ref="A1:K1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K11" sqref="K11"/>
    </sheetView>
  </sheetViews>
  <sheetFormatPr defaultRowHeight="15" x14ac:dyDescent="0.25"/>
  <cols>
    <col min="1" max="1" width="15.28515625" customWidth="1"/>
    <col min="2" max="2" width="12.7109375" customWidth="1"/>
    <col min="3" max="3" width="16.140625" customWidth="1"/>
    <col min="4" max="4" width="11.140625" bestFit="1" customWidth="1"/>
    <col min="6" max="6" width="23.5703125" customWidth="1"/>
    <col min="7" max="7" width="30.28515625" customWidth="1"/>
    <col min="11" max="11" width="12.85546875" bestFit="1" customWidth="1"/>
  </cols>
  <sheetData>
    <row r="1" spans="1:11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" t="s">
        <v>84</v>
      </c>
      <c r="B4" s="3" t="s">
        <v>27</v>
      </c>
      <c r="C4" s="3" t="s">
        <v>31</v>
      </c>
      <c r="D4" s="29" t="s">
        <v>112</v>
      </c>
      <c r="E4" s="5" t="s">
        <v>81</v>
      </c>
      <c r="F4" s="5" t="s">
        <v>21</v>
      </c>
      <c r="G4" s="2" t="s">
        <v>82</v>
      </c>
      <c r="H4" s="9">
        <v>16</v>
      </c>
      <c r="I4" s="21">
        <f t="shared" ref="I4:I9" si="0">SUM(H4:H4)</f>
        <v>16</v>
      </c>
      <c r="J4" s="7">
        <f t="shared" ref="J4:J9" si="1">I4/20</f>
        <v>0.8</v>
      </c>
      <c r="K4" s="28" t="s">
        <v>106</v>
      </c>
    </row>
    <row r="5" spans="1:11" x14ac:dyDescent="0.25">
      <c r="A5" s="3" t="s">
        <v>74</v>
      </c>
      <c r="B5" s="3" t="s">
        <v>75</v>
      </c>
      <c r="C5" s="3" t="s">
        <v>28</v>
      </c>
      <c r="D5" s="29" t="s">
        <v>109</v>
      </c>
      <c r="E5" s="5" t="s">
        <v>76</v>
      </c>
      <c r="F5" s="5" t="s">
        <v>21</v>
      </c>
      <c r="G5" s="2" t="s">
        <v>77</v>
      </c>
      <c r="H5" s="9">
        <v>13</v>
      </c>
      <c r="I5" s="21">
        <f t="shared" si="0"/>
        <v>13</v>
      </c>
      <c r="J5" s="7">
        <f t="shared" si="1"/>
        <v>0.65</v>
      </c>
      <c r="K5" s="28" t="s">
        <v>128</v>
      </c>
    </row>
    <row r="6" spans="1:11" x14ac:dyDescent="0.25">
      <c r="A6" s="3" t="s">
        <v>26</v>
      </c>
      <c r="B6" s="3" t="s">
        <v>27</v>
      </c>
      <c r="C6" s="3" t="s">
        <v>28</v>
      </c>
      <c r="D6" s="29" t="s">
        <v>107</v>
      </c>
      <c r="E6" s="5" t="s">
        <v>20</v>
      </c>
      <c r="F6" s="5" t="s">
        <v>21</v>
      </c>
      <c r="G6" s="2" t="s">
        <v>22</v>
      </c>
      <c r="H6" s="9">
        <v>12</v>
      </c>
      <c r="I6" s="21">
        <f t="shared" si="0"/>
        <v>12</v>
      </c>
      <c r="J6" s="7">
        <f t="shared" si="1"/>
        <v>0.6</v>
      </c>
      <c r="K6" s="28" t="s">
        <v>129</v>
      </c>
    </row>
    <row r="7" spans="1:11" x14ac:dyDescent="0.25">
      <c r="A7" s="3" t="s">
        <v>83</v>
      </c>
      <c r="B7" s="3" t="s">
        <v>70</v>
      </c>
      <c r="C7" s="3" t="s">
        <v>55</v>
      </c>
      <c r="D7" s="29" t="s">
        <v>111</v>
      </c>
      <c r="E7" s="5" t="s">
        <v>81</v>
      </c>
      <c r="F7" s="5" t="s">
        <v>21</v>
      </c>
      <c r="G7" s="2" t="s">
        <v>82</v>
      </c>
      <c r="H7" s="9">
        <v>12</v>
      </c>
      <c r="I7" s="21">
        <f t="shared" si="0"/>
        <v>12</v>
      </c>
      <c r="J7" s="7">
        <f t="shared" si="1"/>
        <v>0.6</v>
      </c>
      <c r="K7" s="28" t="s">
        <v>129</v>
      </c>
    </row>
    <row r="8" spans="1:11" x14ac:dyDescent="0.25">
      <c r="A8" s="3" t="s">
        <v>23</v>
      </c>
      <c r="B8" s="3" t="s">
        <v>24</v>
      </c>
      <c r="C8" s="3" t="s">
        <v>25</v>
      </c>
      <c r="D8" s="29" t="s">
        <v>108</v>
      </c>
      <c r="E8" s="5" t="s">
        <v>20</v>
      </c>
      <c r="F8" s="5" t="s">
        <v>21</v>
      </c>
      <c r="G8" s="2" t="s">
        <v>22</v>
      </c>
      <c r="H8" s="9">
        <v>10</v>
      </c>
      <c r="I8" s="21">
        <f t="shared" si="0"/>
        <v>10</v>
      </c>
      <c r="J8" s="7">
        <f t="shared" si="1"/>
        <v>0.5</v>
      </c>
      <c r="K8" s="28" t="s">
        <v>129</v>
      </c>
    </row>
    <row r="9" spans="1:11" x14ac:dyDescent="0.25">
      <c r="A9" s="2" t="s">
        <v>78</v>
      </c>
      <c r="B9" s="2" t="s">
        <v>79</v>
      </c>
      <c r="C9" s="2" t="s">
        <v>80</v>
      </c>
      <c r="D9" s="29" t="s">
        <v>110</v>
      </c>
      <c r="E9" s="5" t="s">
        <v>81</v>
      </c>
      <c r="F9" s="5" t="s">
        <v>21</v>
      </c>
      <c r="G9" s="2" t="s">
        <v>82</v>
      </c>
      <c r="H9" s="4">
        <v>9</v>
      </c>
      <c r="I9" s="21">
        <f t="shared" si="0"/>
        <v>9</v>
      </c>
      <c r="J9" s="7">
        <f t="shared" si="1"/>
        <v>0.45</v>
      </c>
      <c r="K9" s="28" t="s">
        <v>129</v>
      </c>
    </row>
    <row r="10" spans="1:11" x14ac:dyDescent="0.25">
      <c r="A10" s="3"/>
      <c r="B10" s="3"/>
      <c r="C10" s="3"/>
      <c r="D10" s="3"/>
      <c r="E10" s="9"/>
      <c r="F10" s="9"/>
      <c r="G10" s="10"/>
      <c r="H10" s="11"/>
      <c r="I10" s="21">
        <f t="shared" ref="I10:I33" si="2">SUM(H10:H10)</f>
        <v>0</v>
      </c>
      <c r="J10" s="7">
        <f t="shared" ref="J10:J33" si="3">I10/20</f>
        <v>0</v>
      </c>
      <c r="K10" s="8"/>
    </row>
    <row r="11" spans="1:11" x14ac:dyDescent="0.25">
      <c r="A11" s="12"/>
      <c r="B11" s="10"/>
      <c r="C11" s="10"/>
      <c r="D11" s="10"/>
      <c r="E11" s="9"/>
      <c r="F11" s="9"/>
      <c r="G11" s="3"/>
      <c r="H11" s="13"/>
      <c r="I11" s="21">
        <f t="shared" si="2"/>
        <v>0</v>
      </c>
      <c r="J11" s="7">
        <f t="shared" si="3"/>
        <v>0</v>
      </c>
      <c r="K11" s="8"/>
    </row>
    <row r="12" spans="1:11" x14ac:dyDescent="0.25">
      <c r="A12" s="2"/>
      <c r="B12" s="2"/>
      <c r="C12" s="2"/>
      <c r="D12" s="3"/>
      <c r="E12" s="5"/>
      <c r="F12" s="5"/>
      <c r="G12" s="2"/>
      <c r="H12" s="6"/>
      <c r="I12" s="21">
        <f t="shared" si="2"/>
        <v>0</v>
      </c>
      <c r="J12" s="7">
        <f t="shared" si="3"/>
        <v>0</v>
      </c>
      <c r="K12" s="8"/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si="2"/>
        <v>0</v>
      </c>
      <c r="J13" s="7">
        <f t="shared" si="3"/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2"/>
        <v>0</v>
      </c>
      <c r="J14" s="7">
        <f t="shared" si="3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2"/>
        <v>0</v>
      </c>
      <c r="J15" s="7">
        <f t="shared" si="3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2"/>
        <v>0</v>
      </c>
      <c r="J16" s="7">
        <f t="shared" si="3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2"/>
        <v>0</v>
      </c>
      <c r="J17" s="7">
        <f t="shared" si="3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2"/>
        <v>0</v>
      </c>
      <c r="J18" s="7">
        <f t="shared" si="3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2"/>
        <v>0</v>
      </c>
      <c r="J19" s="7">
        <f t="shared" si="3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2"/>
        <v>0</v>
      </c>
      <c r="J20" s="7">
        <f t="shared" si="3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2"/>
        <v>0</v>
      </c>
      <c r="J21" s="7">
        <f t="shared" si="3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9">
    <sortCondition descending="1" ref="J4:J9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13" sqref="L13"/>
    </sheetView>
  </sheetViews>
  <sheetFormatPr defaultRowHeight="15" x14ac:dyDescent="0.25"/>
  <cols>
    <col min="1" max="1" width="13.140625" customWidth="1"/>
    <col min="2" max="2" width="11.5703125" customWidth="1"/>
    <col min="3" max="3" width="15.5703125" customWidth="1"/>
    <col min="4" max="4" width="8.42578125" bestFit="1" customWidth="1"/>
    <col min="6" max="6" width="21.7109375" customWidth="1"/>
    <col min="7" max="7" width="32.71093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" t="s">
        <v>47</v>
      </c>
      <c r="B4" s="3" t="s">
        <v>34</v>
      </c>
      <c r="C4" s="13" t="s">
        <v>48</v>
      </c>
      <c r="D4" s="4">
        <v>7</v>
      </c>
      <c r="E4" s="9" t="s">
        <v>39</v>
      </c>
      <c r="F4" s="5" t="s">
        <v>21</v>
      </c>
      <c r="G4" s="2" t="s">
        <v>22</v>
      </c>
      <c r="H4" s="9">
        <v>16</v>
      </c>
      <c r="I4" s="9">
        <v>35</v>
      </c>
      <c r="J4" s="21">
        <f t="shared" ref="J4:J22" si="0">SUM(H4:I4)</f>
        <v>51</v>
      </c>
      <c r="K4" s="7">
        <f t="shared" ref="K4:K22" si="1">J4/70</f>
        <v>0.72857142857142854</v>
      </c>
      <c r="L4" s="8" t="s">
        <v>106</v>
      </c>
    </row>
    <row r="5" spans="1:12" x14ac:dyDescent="0.25">
      <c r="A5" s="2" t="s">
        <v>36</v>
      </c>
      <c r="B5" s="24" t="s">
        <v>37</v>
      </c>
      <c r="C5" s="2" t="s">
        <v>38</v>
      </c>
      <c r="D5" s="4">
        <v>3</v>
      </c>
      <c r="E5" s="5" t="s">
        <v>39</v>
      </c>
      <c r="F5" s="5" t="s">
        <v>21</v>
      </c>
      <c r="G5" s="2" t="s">
        <v>22</v>
      </c>
      <c r="H5" s="4">
        <v>11</v>
      </c>
      <c r="I5" s="4">
        <v>32</v>
      </c>
      <c r="J5" s="21">
        <f t="shared" si="0"/>
        <v>43</v>
      </c>
      <c r="K5" s="7">
        <f t="shared" si="1"/>
        <v>0.61428571428571432</v>
      </c>
      <c r="L5" s="8" t="s">
        <v>128</v>
      </c>
    </row>
    <row r="6" spans="1:12" x14ac:dyDescent="0.25">
      <c r="A6" s="3" t="s">
        <v>101</v>
      </c>
      <c r="B6" s="3" t="s">
        <v>102</v>
      </c>
      <c r="C6" s="3" t="s">
        <v>38</v>
      </c>
      <c r="D6" s="4">
        <v>18</v>
      </c>
      <c r="E6" s="20" t="s">
        <v>88</v>
      </c>
      <c r="F6" s="5" t="s">
        <v>21</v>
      </c>
      <c r="G6" s="10" t="s">
        <v>77</v>
      </c>
      <c r="H6" s="9">
        <v>16</v>
      </c>
      <c r="I6" s="9">
        <v>27</v>
      </c>
      <c r="J6" s="21">
        <f t="shared" si="0"/>
        <v>43</v>
      </c>
      <c r="K6" s="7">
        <f t="shared" si="1"/>
        <v>0.61428571428571432</v>
      </c>
      <c r="L6" s="8" t="s">
        <v>128</v>
      </c>
    </row>
    <row r="7" spans="1:12" x14ac:dyDescent="0.25">
      <c r="A7" s="14" t="s">
        <v>103</v>
      </c>
      <c r="B7" s="14" t="s">
        <v>104</v>
      </c>
      <c r="C7" s="14" t="s">
        <v>105</v>
      </c>
      <c r="D7" s="4">
        <v>19</v>
      </c>
      <c r="E7" s="16" t="s">
        <v>88</v>
      </c>
      <c r="F7" s="5" t="s">
        <v>21</v>
      </c>
      <c r="G7" s="17" t="s">
        <v>77</v>
      </c>
      <c r="H7" s="15">
        <v>18</v>
      </c>
      <c r="I7" s="15">
        <v>24</v>
      </c>
      <c r="J7" s="21">
        <f t="shared" si="0"/>
        <v>42</v>
      </c>
      <c r="K7" s="7">
        <f t="shared" si="1"/>
        <v>0.6</v>
      </c>
      <c r="L7" s="8" t="s">
        <v>128</v>
      </c>
    </row>
    <row r="8" spans="1:12" x14ac:dyDescent="0.25">
      <c r="A8" s="3" t="s">
        <v>99</v>
      </c>
      <c r="B8" s="3" t="s">
        <v>34</v>
      </c>
      <c r="C8" s="3" t="s">
        <v>100</v>
      </c>
      <c r="D8" s="9">
        <v>17</v>
      </c>
      <c r="E8" s="20" t="s">
        <v>88</v>
      </c>
      <c r="F8" s="5" t="s">
        <v>21</v>
      </c>
      <c r="G8" s="10" t="s">
        <v>77</v>
      </c>
      <c r="H8" s="9">
        <v>15</v>
      </c>
      <c r="I8" s="9">
        <v>22</v>
      </c>
      <c r="J8" s="21">
        <f t="shared" si="0"/>
        <v>37</v>
      </c>
      <c r="K8" s="7">
        <f t="shared" si="1"/>
        <v>0.52857142857142858</v>
      </c>
      <c r="L8" s="8" t="s">
        <v>128</v>
      </c>
    </row>
    <row r="9" spans="1:12" x14ac:dyDescent="0.25">
      <c r="A9" s="3" t="s">
        <v>45</v>
      </c>
      <c r="B9" s="3" t="s">
        <v>46</v>
      </c>
      <c r="C9" s="3" t="s">
        <v>35</v>
      </c>
      <c r="D9" s="4">
        <v>6</v>
      </c>
      <c r="E9" s="9" t="s">
        <v>32</v>
      </c>
      <c r="F9" s="5" t="s">
        <v>21</v>
      </c>
      <c r="G9" s="2" t="s">
        <v>22</v>
      </c>
      <c r="H9" s="9">
        <v>10</v>
      </c>
      <c r="I9" s="9">
        <v>24</v>
      </c>
      <c r="J9" s="21">
        <f t="shared" si="0"/>
        <v>34</v>
      </c>
      <c r="K9" s="7">
        <f t="shared" si="1"/>
        <v>0.48571428571428571</v>
      </c>
      <c r="L9" s="8" t="s">
        <v>129</v>
      </c>
    </row>
    <row r="10" spans="1:12" x14ac:dyDescent="0.25">
      <c r="A10" s="19" t="s">
        <v>96</v>
      </c>
      <c r="B10" s="3" t="s">
        <v>97</v>
      </c>
      <c r="C10" s="3" t="s">
        <v>42</v>
      </c>
      <c r="D10" s="4">
        <v>15</v>
      </c>
      <c r="E10" s="20" t="s">
        <v>32</v>
      </c>
      <c r="F10" s="5" t="s">
        <v>21</v>
      </c>
      <c r="G10" s="2" t="s">
        <v>22</v>
      </c>
      <c r="H10" s="9">
        <v>12</v>
      </c>
      <c r="I10" s="9">
        <v>22</v>
      </c>
      <c r="J10" s="21">
        <f t="shared" si="0"/>
        <v>34</v>
      </c>
      <c r="K10" s="7">
        <f t="shared" si="1"/>
        <v>0.48571428571428571</v>
      </c>
      <c r="L10" s="8" t="s">
        <v>129</v>
      </c>
    </row>
    <row r="11" spans="1:12" x14ac:dyDescent="0.25">
      <c r="A11" s="2" t="s">
        <v>40</v>
      </c>
      <c r="B11" s="2" t="s">
        <v>41</v>
      </c>
      <c r="C11" s="2" t="s">
        <v>42</v>
      </c>
      <c r="D11" s="4">
        <v>4</v>
      </c>
      <c r="E11" s="5" t="s">
        <v>32</v>
      </c>
      <c r="F11" s="5" t="s">
        <v>21</v>
      </c>
      <c r="G11" s="2" t="s">
        <v>22</v>
      </c>
      <c r="H11" s="4">
        <v>11</v>
      </c>
      <c r="I11" s="4">
        <v>21</v>
      </c>
      <c r="J11" s="21">
        <f t="shared" si="0"/>
        <v>32</v>
      </c>
      <c r="K11" s="7">
        <f t="shared" si="1"/>
        <v>0.45714285714285713</v>
      </c>
      <c r="L11" s="8" t="s">
        <v>129</v>
      </c>
    </row>
    <row r="12" spans="1:12" x14ac:dyDescent="0.25">
      <c r="A12" s="27" t="s">
        <v>85</v>
      </c>
      <c r="B12" s="10" t="s">
        <v>86</v>
      </c>
      <c r="C12" s="10" t="s">
        <v>87</v>
      </c>
      <c r="D12" s="9">
        <v>11</v>
      </c>
      <c r="E12" s="9" t="s">
        <v>88</v>
      </c>
      <c r="F12" s="5" t="s">
        <v>21</v>
      </c>
      <c r="G12" s="2" t="s">
        <v>77</v>
      </c>
      <c r="H12" s="9">
        <v>13</v>
      </c>
      <c r="I12" s="9">
        <v>19</v>
      </c>
      <c r="J12" s="21">
        <f t="shared" si="0"/>
        <v>32</v>
      </c>
      <c r="K12" s="7">
        <f t="shared" si="1"/>
        <v>0.45714285714285713</v>
      </c>
      <c r="L12" s="8" t="s">
        <v>129</v>
      </c>
    </row>
    <row r="13" spans="1:12" x14ac:dyDescent="0.25">
      <c r="A13" s="3" t="s">
        <v>91</v>
      </c>
      <c r="B13" s="3" t="s">
        <v>92</v>
      </c>
      <c r="C13" s="25" t="s">
        <v>93</v>
      </c>
      <c r="D13" s="4">
        <v>13</v>
      </c>
      <c r="E13" s="9" t="s">
        <v>88</v>
      </c>
      <c r="F13" s="5" t="s">
        <v>21</v>
      </c>
      <c r="G13" s="2" t="s">
        <v>77</v>
      </c>
      <c r="H13" s="9">
        <v>13</v>
      </c>
      <c r="I13" s="9">
        <v>19</v>
      </c>
      <c r="J13" s="21">
        <f t="shared" si="0"/>
        <v>32</v>
      </c>
      <c r="K13" s="7">
        <f t="shared" si="1"/>
        <v>0.45714285714285713</v>
      </c>
      <c r="L13" s="8" t="s">
        <v>129</v>
      </c>
    </row>
    <row r="14" spans="1:12" x14ac:dyDescent="0.25">
      <c r="A14" s="3" t="s">
        <v>33</v>
      </c>
      <c r="B14" s="3" t="s">
        <v>34</v>
      </c>
      <c r="C14" s="3" t="s">
        <v>35</v>
      </c>
      <c r="D14" s="9">
        <v>2</v>
      </c>
      <c r="E14" s="9" t="s">
        <v>32</v>
      </c>
      <c r="F14" s="5" t="s">
        <v>21</v>
      </c>
      <c r="G14" s="2" t="s">
        <v>22</v>
      </c>
      <c r="H14" s="9">
        <v>12</v>
      </c>
      <c r="I14" s="9">
        <v>19</v>
      </c>
      <c r="J14" s="21">
        <f t="shared" si="0"/>
        <v>31</v>
      </c>
      <c r="K14" s="7">
        <f t="shared" si="1"/>
        <v>0.44285714285714284</v>
      </c>
      <c r="L14" s="8" t="s">
        <v>129</v>
      </c>
    </row>
    <row r="15" spans="1:12" x14ac:dyDescent="0.25">
      <c r="A15" s="27" t="s">
        <v>94</v>
      </c>
      <c r="B15" s="10" t="s">
        <v>27</v>
      </c>
      <c r="C15" s="10" t="s">
        <v>95</v>
      </c>
      <c r="D15" s="9">
        <v>14</v>
      </c>
      <c r="E15" s="9" t="s">
        <v>32</v>
      </c>
      <c r="F15" s="5" t="s">
        <v>21</v>
      </c>
      <c r="G15" s="2" t="s">
        <v>22</v>
      </c>
      <c r="H15" s="9">
        <v>9</v>
      </c>
      <c r="I15" s="9">
        <v>22</v>
      </c>
      <c r="J15" s="21">
        <f t="shared" si="0"/>
        <v>31</v>
      </c>
      <c r="K15" s="7">
        <f t="shared" si="1"/>
        <v>0.44285714285714284</v>
      </c>
      <c r="L15" s="8" t="s">
        <v>129</v>
      </c>
    </row>
    <row r="16" spans="1:12" x14ac:dyDescent="0.25">
      <c r="A16" s="24" t="s">
        <v>89</v>
      </c>
      <c r="B16" s="24" t="s">
        <v>90</v>
      </c>
      <c r="C16" s="24" t="s">
        <v>31</v>
      </c>
      <c r="D16" s="4">
        <v>12</v>
      </c>
      <c r="E16" s="9" t="s">
        <v>88</v>
      </c>
      <c r="F16" s="5" t="s">
        <v>21</v>
      </c>
      <c r="G16" s="2" t="s">
        <v>77</v>
      </c>
      <c r="H16" s="15">
        <v>9</v>
      </c>
      <c r="I16" s="15">
        <v>20</v>
      </c>
      <c r="J16" s="21">
        <f t="shared" si="0"/>
        <v>29</v>
      </c>
      <c r="K16" s="7">
        <f t="shared" si="1"/>
        <v>0.41428571428571431</v>
      </c>
      <c r="L16" s="8" t="s">
        <v>129</v>
      </c>
    </row>
    <row r="17" spans="1:12" x14ac:dyDescent="0.25">
      <c r="A17" s="2" t="s">
        <v>29</v>
      </c>
      <c r="B17" s="2" t="s">
        <v>30</v>
      </c>
      <c r="C17" s="2" t="s">
        <v>31</v>
      </c>
      <c r="D17" s="4">
        <v>1</v>
      </c>
      <c r="E17" s="5" t="s">
        <v>32</v>
      </c>
      <c r="F17" s="5" t="s">
        <v>21</v>
      </c>
      <c r="G17" s="2" t="s">
        <v>22</v>
      </c>
      <c r="H17" s="4">
        <v>12</v>
      </c>
      <c r="I17" s="4">
        <v>15</v>
      </c>
      <c r="J17" s="21">
        <f t="shared" si="0"/>
        <v>27</v>
      </c>
      <c r="K17" s="7">
        <f t="shared" si="1"/>
        <v>0.38571428571428573</v>
      </c>
      <c r="L17" s="8" t="s">
        <v>129</v>
      </c>
    </row>
    <row r="18" spans="1:12" x14ac:dyDescent="0.25">
      <c r="A18" s="3" t="s">
        <v>43</v>
      </c>
      <c r="B18" s="3" t="s">
        <v>44</v>
      </c>
      <c r="C18" s="25" t="s">
        <v>31</v>
      </c>
      <c r="D18" s="9">
        <v>5</v>
      </c>
      <c r="E18" s="9" t="s">
        <v>32</v>
      </c>
      <c r="F18" s="5" t="s">
        <v>21</v>
      </c>
      <c r="G18" s="2" t="s">
        <v>22</v>
      </c>
      <c r="H18" s="9">
        <v>11</v>
      </c>
      <c r="I18" s="9">
        <v>15</v>
      </c>
      <c r="J18" s="21">
        <f t="shared" si="0"/>
        <v>26</v>
      </c>
      <c r="K18" s="7">
        <f t="shared" si="1"/>
        <v>0.37142857142857144</v>
      </c>
      <c r="L18" s="8" t="s">
        <v>129</v>
      </c>
    </row>
    <row r="19" spans="1:12" x14ac:dyDescent="0.25">
      <c r="A19" s="27" t="s">
        <v>53</v>
      </c>
      <c r="B19" s="10" t="s">
        <v>54</v>
      </c>
      <c r="C19" s="10" t="s">
        <v>55</v>
      </c>
      <c r="D19" s="4">
        <v>10</v>
      </c>
      <c r="E19" s="9" t="s">
        <v>32</v>
      </c>
      <c r="F19" s="5" t="s">
        <v>21</v>
      </c>
      <c r="G19" s="2" t="s">
        <v>22</v>
      </c>
      <c r="H19" s="9">
        <v>2</v>
      </c>
      <c r="I19" s="9">
        <v>23</v>
      </c>
      <c r="J19" s="21">
        <f t="shared" si="0"/>
        <v>25</v>
      </c>
      <c r="K19" s="7">
        <f t="shared" si="1"/>
        <v>0.35714285714285715</v>
      </c>
      <c r="L19" s="8" t="s">
        <v>129</v>
      </c>
    </row>
    <row r="20" spans="1:12" x14ac:dyDescent="0.25">
      <c r="A20" s="3" t="s">
        <v>51</v>
      </c>
      <c r="B20" s="3" t="s">
        <v>52</v>
      </c>
      <c r="C20" s="25" t="s">
        <v>31</v>
      </c>
      <c r="D20" s="4">
        <v>9</v>
      </c>
      <c r="E20" s="9" t="s">
        <v>32</v>
      </c>
      <c r="F20" s="5" t="s">
        <v>21</v>
      </c>
      <c r="G20" s="2" t="s">
        <v>22</v>
      </c>
      <c r="H20" s="9">
        <v>7</v>
      </c>
      <c r="I20" s="4">
        <v>17</v>
      </c>
      <c r="J20" s="21">
        <f t="shared" si="0"/>
        <v>24</v>
      </c>
      <c r="K20" s="7">
        <f t="shared" si="1"/>
        <v>0.34285714285714286</v>
      </c>
      <c r="L20" s="8" t="s">
        <v>129</v>
      </c>
    </row>
    <row r="21" spans="1:12" x14ac:dyDescent="0.25">
      <c r="A21" s="19" t="s">
        <v>98</v>
      </c>
      <c r="B21" s="3" t="s">
        <v>54</v>
      </c>
      <c r="C21" s="3" t="s">
        <v>31</v>
      </c>
      <c r="D21" s="4">
        <v>16</v>
      </c>
      <c r="E21" s="9" t="s">
        <v>32</v>
      </c>
      <c r="F21" s="5" t="s">
        <v>21</v>
      </c>
      <c r="G21" s="10" t="s">
        <v>22</v>
      </c>
      <c r="H21" s="30">
        <v>8</v>
      </c>
      <c r="I21" s="30">
        <v>16</v>
      </c>
      <c r="J21" s="21">
        <f t="shared" si="0"/>
        <v>24</v>
      </c>
      <c r="K21" s="7">
        <f t="shared" si="1"/>
        <v>0.34285714285714286</v>
      </c>
      <c r="L21" s="8" t="s">
        <v>129</v>
      </c>
    </row>
    <row r="22" spans="1:12" x14ac:dyDescent="0.25">
      <c r="A22" s="27" t="s">
        <v>49</v>
      </c>
      <c r="B22" s="25" t="s">
        <v>50</v>
      </c>
      <c r="C22" s="26" t="s">
        <v>64</v>
      </c>
      <c r="D22" s="9">
        <v>8</v>
      </c>
      <c r="E22" s="9" t="s">
        <v>32</v>
      </c>
      <c r="F22" s="5" t="s">
        <v>21</v>
      </c>
      <c r="G22" s="2" t="s">
        <v>22</v>
      </c>
      <c r="H22" s="30">
        <v>8</v>
      </c>
      <c r="I22" s="30">
        <v>12</v>
      </c>
      <c r="J22" s="21">
        <f t="shared" si="0"/>
        <v>20</v>
      </c>
      <c r="K22" s="7">
        <f t="shared" si="1"/>
        <v>0.2857142857142857</v>
      </c>
      <c r="L22" s="8" t="s">
        <v>129</v>
      </c>
    </row>
    <row r="23" spans="1:12" x14ac:dyDescent="0.25">
      <c r="A23" s="14" t="s">
        <v>130</v>
      </c>
      <c r="B23" s="14" t="s">
        <v>131</v>
      </c>
      <c r="C23" s="14" t="s">
        <v>132</v>
      </c>
      <c r="D23" s="15">
        <v>20</v>
      </c>
      <c r="E23" s="16" t="s">
        <v>88</v>
      </c>
      <c r="F23" s="16" t="s">
        <v>21</v>
      </c>
      <c r="G23" s="17" t="s">
        <v>77</v>
      </c>
      <c r="H23" s="30">
        <v>10</v>
      </c>
      <c r="I23" s="30">
        <v>8</v>
      </c>
      <c r="J23" s="21">
        <f t="shared" ref="J23:J33" si="2">SUM(H23:I23)</f>
        <v>18</v>
      </c>
      <c r="K23" s="7">
        <f t="shared" ref="K23:K33" si="3">J23/70</f>
        <v>0.25714285714285712</v>
      </c>
      <c r="L23" s="8" t="s">
        <v>129</v>
      </c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22">
    <sortCondition descending="1" ref="K4:K22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F5" sqref="F5"/>
    </sheetView>
  </sheetViews>
  <sheetFormatPr defaultRowHeight="15" x14ac:dyDescent="0.25"/>
  <cols>
    <col min="1" max="1" width="14.140625" customWidth="1"/>
    <col min="2" max="2" width="11" customWidth="1"/>
    <col min="3" max="3" width="12" bestFit="1" customWidth="1"/>
    <col min="4" max="4" width="8.42578125" bestFit="1" customWidth="1"/>
    <col min="6" max="6" width="18.5703125" customWidth="1"/>
    <col min="7" max="7" width="29.71093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6.25" x14ac:dyDescent="0.25">
      <c r="A4" s="32" t="s">
        <v>113</v>
      </c>
      <c r="B4" s="32" t="s">
        <v>114</v>
      </c>
      <c r="C4" s="32" t="s">
        <v>115</v>
      </c>
      <c r="D4" s="33">
        <v>1</v>
      </c>
      <c r="E4" s="34" t="s">
        <v>116</v>
      </c>
      <c r="F4" s="34" t="s">
        <v>21</v>
      </c>
      <c r="G4" s="32" t="s">
        <v>82</v>
      </c>
      <c r="H4" s="33">
        <v>13</v>
      </c>
      <c r="I4" s="33">
        <v>20</v>
      </c>
      <c r="J4" s="21">
        <f t="shared" ref="J4:J33" si="0">SUM(H4:I4)</f>
        <v>33</v>
      </c>
      <c r="K4" s="7">
        <f t="shared" ref="K4:K33" si="1">J4/70</f>
        <v>0.47142857142857142</v>
      </c>
      <c r="L4" s="8" t="s">
        <v>129</v>
      </c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G7" sqref="G7"/>
    </sheetView>
  </sheetViews>
  <sheetFormatPr defaultRowHeight="15" x14ac:dyDescent="0.25"/>
  <cols>
    <col min="1" max="1" width="14.140625" customWidth="1"/>
    <col min="2" max="2" width="14.7109375" customWidth="1"/>
    <col min="3" max="3" width="16.42578125" customWidth="1"/>
    <col min="4" max="4" width="8.42578125" bestFit="1" customWidth="1"/>
    <col min="6" max="6" width="15.5703125" customWidth="1"/>
    <col min="7" max="7" width="31.28515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6.25" x14ac:dyDescent="0.25">
      <c r="A4" s="31" t="s">
        <v>120</v>
      </c>
      <c r="B4" s="31" t="s">
        <v>121</v>
      </c>
      <c r="C4" s="31" t="s">
        <v>31</v>
      </c>
      <c r="D4" s="15">
        <v>2</v>
      </c>
      <c r="E4" s="15" t="s">
        <v>122</v>
      </c>
      <c r="F4" s="34" t="s">
        <v>21</v>
      </c>
      <c r="G4" s="35" t="s">
        <v>77</v>
      </c>
      <c r="H4" s="15">
        <v>15</v>
      </c>
      <c r="I4" s="15">
        <v>22</v>
      </c>
      <c r="J4" s="21">
        <f>SUM(H4:I4)</f>
        <v>37</v>
      </c>
      <c r="K4" s="7">
        <f>J4/65</f>
        <v>0.56923076923076921</v>
      </c>
      <c r="L4" s="8" t="s">
        <v>106</v>
      </c>
    </row>
    <row r="5" spans="1:12" ht="26.25" x14ac:dyDescent="0.25">
      <c r="A5" s="32" t="s">
        <v>117</v>
      </c>
      <c r="B5" s="32" t="s">
        <v>118</v>
      </c>
      <c r="C5" s="32" t="s">
        <v>35</v>
      </c>
      <c r="D5" s="33">
        <v>1</v>
      </c>
      <c r="E5" s="34" t="s">
        <v>119</v>
      </c>
      <c r="F5" s="34" t="s">
        <v>21</v>
      </c>
      <c r="G5" s="35" t="s">
        <v>77</v>
      </c>
      <c r="H5" s="33">
        <v>13</v>
      </c>
      <c r="I5" s="33">
        <v>19</v>
      </c>
      <c r="J5" s="21">
        <f>SUM(H5:I5)</f>
        <v>32</v>
      </c>
      <c r="K5" s="7">
        <f>J5/65</f>
        <v>0.49230769230769234</v>
      </c>
      <c r="L5" s="8" t="s">
        <v>129</v>
      </c>
    </row>
    <row r="6" spans="1:12" x14ac:dyDescent="0.25">
      <c r="A6" s="2"/>
      <c r="B6" s="2"/>
      <c r="C6" s="2"/>
      <c r="D6" s="4"/>
      <c r="E6" s="5"/>
      <c r="F6" s="5"/>
      <c r="G6" s="2"/>
      <c r="H6" s="4"/>
      <c r="I6" s="4"/>
      <c r="J6" s="21">
        <f t="shared" ref="J6:J33" si="0">SUM(H6:I6)</f>
        <v>0</v>
      </c>
      <c r="K6" s="7">
        <f t="shared" ref="K6:K33" si="1">J6/65</f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5">
    <sortCondition descending="1" ref="K4:K5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6" sqref="L6"/>
    </sheetView>
  </sheetViews>
  <sheetFormatPr defaultRowHeight="15" x14ac:dyDescent="0.25"/>
  <cols>
    <col min="1" max="1" width="13.140625" customWidth="1"/>
    <col min="2" max="2" width="10.7109375" customWidth="1"/>
    <col min="3" max="3" width="15.85546875" customWidth="1"/>
    <col min="4" max="4" width="8.42578125" bestFit="1" customWidth="1"/>
    <col min="6" max="6" width="21.85546875" customWidth="1"/>
    <col min="7" max="7" width="29.855468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2" t="s">
        <v>56</v>
      </c>
      <c r="B4" s="2" t="s">
        <v>57</v>
      </c>
      <c r="C4" s="2" t="s">
        <v>58</v>
      </c>
      <c r="D4" s="4">
        <v>1</v>
      </c>
      <c r="E4" s="5">
        <v>10</v>
      </c>
      <c r="F4" s="5" t="s">
        <v>21</v>
      </c>
      <c r="G4" s="2" t="s">
        <v>22</v>
      </c>
      <c r="H4" s="4">
        <v>16</v>
      </c>
      <c r="I4" s="4">
        <v>20</v>
      </c>
      <c r="J4" s="21">
        <f t="shared" ref="J4:J33" si="0">SUM(H4:I4)</f>
        <v>36</v>
      </c>
      <c r="K4" s="7">
        <f t="shared" ref="K4:K33" si="1">J4/65</f>
        <v>0.55384615384615388</v>
      </c>
      <c r="L4" s="8" t="s">
        <v>106</v>
      </c>
    </row>
    <row r="5" spans="1:12" x14ac:dyDescent="0.25">
      <c r="A5" s="3"/>
      <c r="B5" s="3"/>
      <c r="C5" s="3"/>
      <c r="D5" s="9"/>
      <c r="E5" s="9"/>
      <c r="F5" s="5"/>
      <c r="G5" s="2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9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9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11.7109375" bestFit="1" customWidth="1"/>
    <col min="2" max="2" width="8.7109375" customWidth="1"/>
    <col min="3" max="3" width="16" customWidth="1"/>
    <col min="4" max="4" width="8.42578125" bestFit="1" customWidth="1"/>
    <col min="6" max="6" width="17.7109375" customWidth="1"/>
    <col min="7" max="7" width="29.855468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6.25" x14ac:dyDescent="0.25">
      <c r="A4" s="31" t="s">
        <v>84</v>
      </c>
      <c r="B4" s="31" t="s">
        <v>126</v>
      </c>
      <c r="C4" s="31" t="s">
        <v>31</v>
      </c>
      <c r="D4" s="15">
        <v>2</v>
      </c>
      <c r="E4" s="15">
        <v>11</v>
      </c>
      <c r="F4" s="34" t="s">
        <v>21</v>
      </c>
      <c r="G4" s="35" t="s">
        <v>77</v>
      </c>
      <c r="H4" s="15">
        <v>21</v>
      </c>
      <c r="I4" s="15">
        <v>33</v>
      </c>
      <c r="J4" s="21">
        <f>SUM(H4:I4)</f>
        <v>54</v>
      </c>
      <c r="K4" s="7">
        <f>J4/65</f>
        <v>0.83076923076923082</v>
      </c>
      <c r="L4" s="28" t="s">
        <v>106</v>
      </c>
    </row>
    <row r="5" spans="1:12" ht="26.25" x14ac:dyDescent="0.25">
      <c r="A5" s="32" t="s">
        <v>123</v>
      </c>
      <c r="B5" s="32" t="s">
        <v>124</v>
      </c>
      <c r="C5" s="32" t="s">
        <v>125</v>
      </c>
      <c r="D5" s="33">
        <v>1</v>
      </c>
      <c r="E5" s="34">
        <v>11</v>
      </c>
      <c r="F5" s="34" t="s">
        <v>21</v>
      </c>
      <c r="G5" s="35" t="s">
        <v>77</v>
      </c>
      <c r="H5" s="33">
        <v>13</v>
      </c>
      <c r="I5" s="33">
        <v>25</v>
      </c>
      <c r="J5" s="21">
        <f>SUM(H5:I5)</f>
        <v>38</v>
      </c>
      <c r="K5" s="7">
        <f>J5/65</f>
        <v>0.58461538461538465</v>
      </c>
      <c r="L5" s="28" t="s">
        <v>129</v>
      </c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ref="J6:J33" si="0">SUM(H6:I6)</f>
        <v>0</v>
      </c>
      <c r="K6" s="7">
        <f t="shared" ref="K6:K33" si="1">J6/65</f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5">
    <sortCondition descending="1" ref="K4:K5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2022-10-09T14:01:23Z</dcterms:modified>
</cp:coreProperties>
</file>