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5" i="8"/>
  <c r="K5" i="8" s="1"/>
  <c r="J9" i="8"/>
  <c r="K9" i="8" s="1"/>
  <c r="J6" i="8"/>
  <c r="K6" i="8" s="1"/>
  <c r="J4" i="8"/>
  <c r="K4" i="8" s="1"/>
  <c r="J7" i="8"/>
  <c r="K7" i="8" s="1"/>
  <c r="J10" i="8"/>
  <c r="K10" i="8" s="1"/>
  <c r="J8" i="8"/>
  <c r="K8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5" i="7"/>
  <c r="K5" i="7" s="1"/>
  <c r="J6" i="7"/>
  <c r="K6" i="7" s="1"/>
  <c r="J4" i="7"/>
  <c r="K4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9" i="6"/>
  <c r="K9" i="6" s="1"/>
  <c r="J6" i="6"/>
  <c r="K6" i="6" s="1"/>
  <c r="J8" i="6"/>
  <c r="K8" i="6" s="1"/>
  <c r="J4" i="6"/>
  <c r="K4" i="6" s="1"/>
  <c r="J5" i="6"/>
  <c r="K5" i="6" s="1"/>
  <c r="J10" i="6"/>
  <c r="K10" i="6" s="1"/>
  <c r="J7" i="6"/>
  <c r="K7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7" i="5"/>
  <c r="K7" i="5" s="1"/>
  <c r="J8" i="5"/>
  <c r="K8" i="5" s="1"/>
  <c r="J5" i="5"/>
  <c r="K5" i="5" s="1"/>
  <c r="J6" i="5"/>
  <c r="K6" i="5" s="1"/>
  <c r="J4" i="5"/>
  <c r="K4" i="5" s="1"/>
  <c r="J13" i="4"/>
  <c r="K13" i="4" s="1"/>
  <c r="J12" i="4"/>
  <c r="K12" i="4" s="1"/>
  <c r="J17" i="4"/>
  <c r="K17" i="4" s="1"/>
  <c r="J14" i="4"/>
  <c r="K14" i="4" s="1"/>
  <c r="J7" i="4"/>
  <c r="K7" i="4" s="1"/>
  <c r="J16" i="4"/>
  <c r="K16" i="4" s="1"/>
  <c r="J4" i="4"/>
  <c r="K4" i="4" s="1"/>
  <c r="J5" i="4"/>
  <c r="K5" i="4" s="1"/>
  <c r="J6" i="4"/>
  <c r="K6" i="4" s="1"/>
  <c r="J15" i="4"/>
  <c r="K15" i="4" s="1"/>
  <c r="J10" i="4"/>
  <c r="K10" i="4" s="1"/>
  <c r="J8" i="4"/>
  <c r="K8" i="4" s="1"/>
  <c r="J11" i="4"/>
  <c r="K11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9" i="4" l="1"/>
  <c r="K9" i="4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5" i="3"/>
  <c r="J5" i="3" s="1"/>
  <c r="I6" i="3"/>
  <c r="J6" i="3" s="1"/>
  <c r="I8" i="3"/>
  <c r="J8" i="3" s="1"/>
  <c r="I9" i="3"/>
  <c r="J9" i="3" s="1"/>
  <c r="I10" i="3"/>
  <c r="J10" i="3" s="1"/>
  <c r="I12" i="3"/>
  <c r="J12" i="3" s="1"/>
  <c r="I11" i="3"/>
  <c r="J11" i="3" s="1"/>
  <c r="I7" i="3"/>
  <c r="J7" i="3" s="1"/>
  <c r="I4" i="3"/>
  <c r="J4" i="3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7" i="2"/>
  <c r="J7" i="2" s="1"/>
  <c r="I5" i="2"/>
  <c r="J5" i="2" s="1"/>
  <c r="I6" i="2"/>
  <c r="J6" i="2" s="1"/>
  <c r="I8" i="2"/>
  <c r="J8" i="2" s="1"/>
  <c r="I4" i="2"/>
  <c r="J4" i="2" s="1"/>
</calcChain>
</file>

<file path=xl/sharedStrings.xml><?xml version="1.0" encoding="utf-8"?>
<sst xmlns="http://schemas.openxmlformats.org/spreadsheetml/2006/main" count="465" uniqueCount="160">
  <si>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</si>
  <si>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</si>
  <si>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</si>
  <si>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</si>
  <si>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</si>
  <si>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</si>
  <si>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</si>
  <si>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</si>
  <si>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</si>
  <si>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</si>
  <si>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</si>
  <si>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</si>
  <si>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</si>
  <si>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</si>
  <si>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</si>
  <si>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</si>
  <si>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</si>
  <si>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</si>
  <si>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</si>
  <si>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(юноши)</t>
  </si>
  <si>
    <t>Бочкарёв</t>
  </si>
  <si>
    <t>Арсентий</t>
  </si>
  <si>
    <t>Иванович</t>
  </si>
  <si>
    <t>Веремеенко Иван Николаевич</t>
  </si>
  <si>
    <t>Краснов</t>
  </si>
  <si>
    <t>Константин</t>
  </si>
  <si>
    <t>Сергеевич</t>
  </si>
  <si>
    <t>Боровских</t>
  </si>
  <si>
    <t>Данил</t>
  </si>
  <si>
    <t>Антонович</t>
  </si>
  <si>
    <t>Рзаев</t>
  </si>
  <si>
    <t>Руслан</t>
  </si>
  <si>
    <t>Мамедович</t>
  </si>
  <si>
    <t>7б</t>
  </si>
  <si>
    <t>Коряковский</t>
  </si>
  <si>
    <t>Дмитрий</t>
  </si>
  <si>
    <t>Юрьевич</t>
  </si>
  <si>
    <t>Раевский</t>
  </si>
  <si>
    <t>Александр</t>
  </si>
  <si>
    <t>Олегович</t>
  </si>
  <si>
    <t>Пичугин</t>
  </si>
  <si>
    <t>Даниил</t>
  </si>
  <si>
    <t>Александрович</t>
  </si>
  <si>
    <t>Сухомлинов</t>
  </si>
  <si>
    <t>Артёмович</t>
  </si>
  <si>
    <t>Халитов</t>
  </si>
  <si>
    <t>Михаил</t>
  </si>
  <si>
    <t>Русланович</t>
  </si>
  <si>
    <t>6а</t>
  </si>
  <si>
    <t>Никишин</t>
  </si>
  <si>
    <t>Галимов</t>
  </si>
  <si>
    <t>Денис</t>
  </si>
  <si>
    <t>Эдуардович</t>
  </si>
  <si>
    <t>Святослав</t>
  </si>
  <si>
    <t>Игоревич</t>
  </si>
  <si>
    <t>Василечко</t>
  </si>
  <si>
    <t>Ринат</t>
  </si>
  <si>
    <t>Евгеньевич</t>
  </si>
  <si>
    <t>5б</t>
  </si>
  <si>
    <t>Садило Наталья Николаевна</t>
  </si>
  <si>
    <t>5а</t>
  </si>
  <si>
    <t>Имамов</t>
  </si>
  <si>
    <t>Тимур</t>
  </si>
  <si>
    <t>Гриневич</t>
  </si>
  <si>
    <t>Князь</t>
  </si>
  <si>
    <t xml:space="preserve">Марк </t>
  </si>
  <si>
    <t>Дуйко</t>
  </si>
  <si>
    <t>Богдан</t>
  </si>
  <si>
    <t>Васильевич</t>
  </si>
  <si>
    <t>Никифоров</t>
  </si>
  <si>
    <t>Билюк</t>
  </si>
  <si>
    <t>Павел</t>
  </si>
  <si>
    <t>Алексеевич</t>
  </si>
  <si>
    <t>Викторович</t>
  </si>
  <si>
    <t>Неугодников</t>
  </si>
  <si>
    <t>Вячеслав</t>
  </si>
  <si>
    <t>Николаевич</t>
  </si>
  <si>
    <t>6б</t>
  </si>
  <si>
    <t>Гончаров Игорь Олегович</t>
  </si>
  <si>
    <t>Эркебаев</t>
  </si>
  <si>
    <t>Гайдар</t>
  </si>
  <si>
    <t>Давранбекович</t>
  </si>
  <si>
    <t>Мыхлык</t>
  </si>
  <si>
    <t>Андрей</t>
  </si>
  <si>
    <t>Козлов</t>
  </si>
  <si>
    <t>Вячеславович</t>
  </si>
  <si>
    <t>Громов</t>
  </si>
  <si>
    <t>Егор</t>
  </si>
  <si>
    <t>7в</t>
  </si>
  <si>
    <t>Хайдарова Елена Нагитулловна</t>
  </si>
  <si>
    <t>Исмаил</t>
  </si>
  <si>
    <t>Росим оглы</t>
  </si>
  <si>
    <t>Цейкало</t>
  </si>
  <si>
    <t>Василий</t>
  </si>
  <si>
    <t>Витальевич</t>
  </si>
  <si>
    <t>Дубровский</t>
  </si>
  <si>
    <t>Ковальчук</t>
  </si>
  <si>
    <t>Сергей</t>
  </si>
  <si>
    <t xml:space="preserve">Жилин </t>
  </si>
  <si>
    <t>Максим</t>
  </si>
  <si>
    <t>Денисович</t>
  </si>
  <si>
    <t>Надеждин</t>
  </si>
  <si>
    <t>Владимир</t>
  </si>
  <si>
    <t>Андреевич</t>
  </si>
  <si>
    <t>Виктор</t>
  </si>
  <si>
    <t>победитель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</si>
  <si>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</si>
  <si>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</si>
  <si>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</si>
  <si>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</si>
  <si>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</si>
  <si>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</si>
  <si>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</si>
  <si>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</si>
  <si>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</si>
  <si>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Андреев </t>
  </si>
  <si>
    <t>Кирилл</t>
  </si>
  <si>
    <t>Родионович</t>
  </si>
  <si>
    <t>8б</t>
  </si>
  <si>
    <t>Меньщиков</t>
  </si>
  <si>
    <t>Иван</t>
  </si>
  <si>
    <t>Михайлович</t>
  </si>
  <si>
    <t>Артем</t>
  </si>
  <si>
    <t>Карабаев</t>
  </si>
  <si>
    <t>Адилет</t>
  </si>
  <si>
    <t>Мелисович</t>
  </si>
  <si>
    <t>Кузьминский</t>
  </si>
  <si>
    <t>Роман</t>
  </si>
  <si>
    <t>Дмитриевич</t>
  </si>
  <si>
    <t>Филиппов</t>
  </si>
  <si>
    <t>Алексей</t>
  </si>
  <si>
    <t>9а</t>
  </si>
  <si>
    <t>Тастиледов</t>
  </si>
  <si>
    <t>Никита</t>
  </si>
  <si>
    <t>Неживов</t>
  </si>
  <si>
    <t>9б</t>
  </si>
  <si>
    <t>Семенов</t>
  </si>
  <si>
    <t>Кожушко</t>
  </si>
  <si>
    <t>Плескунин</t>
  </si>
  <si>
    <t>Николай</t>
  </si>
  <si>
    <t>Чернов</t>
  </si>
  <si>
    <t>Журавский</t>
  </si>
  <si>
    <t xml:space="preserve">Константин </t>
  </si>
  <si>
    <t>Дмитренко</t>
  </si>
  <si>
    <t>Мандрюков</t>
  </si>
  <si>
    <t>Антон</t>
  </si>
  <si>
    <t xml:space="preserve">Горобец </t>
  </si>
  <si>
    <t>Владимирович</t>
  </si>
  <si>
    <t xml:space="preserve">Никифоров </t>
  </si>
  <si>
    <t>Белявский</t>
  </si>
  <si>
    <t>Щукин</t>
  </si>
  <si>
    <t>Углев</t>
  </si>
  <si>
    <t>Богданов</t>
  </si>
  <si>
    <t>Виталий</t>
  </si>
  <si>
    <t>Бельский</t>
  </si>
  <si>
    <t>Ярослав</t>
  </si>
  <si>
    <t>Борисовский</t>
  </si>
  <si>
    <t>призер</t>
  </si>
  <si>
    <t>участник</t>
  </si>
  <si>
    <t>МОУ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</si>
</sst>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G13" sqref="G13"/>
    </sheetView>
  </sheetViews>
  <sheetFormatPr defaultRowHeight="15" x14ac:dyDescent="0.25"/>
  <cols>
    <col min="1" max="1" width="11.5703125" customWidth="1"/>
    <col min="2" max="2" width="8.28515625" customWidth="1"/>
    <col min="3" max="3" width="12" bestFit="1" customWidth="1"/>
    <col min="4" max="4" width="8.42578125" bestFit="1" customWidth="1"/>
    <col min="6" max="6" width="15.28515625" customWidth="1"/>
    <col min="7" max="7" width="29.140625" customWidth="1"/>
    <col min="11" max="11" width="12.85546875" bestFit="1" customWidth="1"/>
  </cols>
  <sheetData>
    <row r="1" spans="1:11" ht="23.2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 x14ac:dyDescent="0.25">
      <c r="A4" s="29" t="s">
        <v>55</v>
      </c>
      <c r="B4" s="29" t="s">
        <v>56</v>
      </c>
      <c r="C4" s="29" t="s">
        <v>57</v>
      </c>
      <c r="D4" s="30">
        <v>1</v>
      </c>
      <c r="E4" s="31" t="s">
        <v>58</v>
      </c>
      <c r="F4" s="31" t="s">
        <v>159</v>
      </c>
      <c r="G4" s="29" t="s">
        <v>59</v>
      </c>
      <c r="H4" s="30">
        <v>14</v>
      </c>
      <c r="I4" s="21">
        <f>SUM(H4:H4)</f>
        <v>14</v>
      </c>
      <c r="J4" s="7">
        <f>I4/20</f>
        <v>0.7</v>
      </c>
      <c r="K4" s="27" t="s">
        <v>105</v>
      </c>
    </row>
    <row r="5" spans="1:11" ht="26.25" x14ac:dyDescent="0.25">
      <c r="A5" s="29" t="s">
        <v>64</v>
      </c>
      <c r="B5" s="29" t="s">
        <v>65</v>
      </c>
      <c r="C5" s="29" t="s">
        <v>57</v>
      </c>
      <c r="D5" s="30">
        <v>4</v>
      </c>
      <c r="E5" s="31" t="s">
        <v>58</v>
      </c>
      <c r="F5" s="31" t="s">
        <v>159</v>
      </c>
      <c r="G5" s="29" t="s">
        <v>59</v>
      </c>
      <c r="H5" s="30">
        <v>12</v>
      </c>
      <c r="I5" s="21">
        <f>SUM(H5:H5)</f>
        <v>12</v>
      </c>
      <c r="J5" s="7">
        <f>I5/20</f>
        <v>0.6</v>
      </c>
      <c r="K5" s="27" t="s">
        <v>157</v>
      </c>
    </row>
    <row r="6" spans="1:11" ht="26.25" x14ac:dyDescent="0.25">
      <c r="A6" s="29" t="s">
        <v>63</v>
      </c>
      <c r="B6" s="29" t="s">
        <v>41</v>
      </c>
      <c r="C6" s="29" t="s">
        <v>57</v>
      </c>
      <c r="D6" s="30">
        <v>3</v>
      </c>
      <c r="E6" s="31" t="s">
        <v>60</v>
      </c>
      <c r="F6" s="31" t="s">
        <v>159</v>
      </c>
      <c r="G6" s="29" t="s">
        <v>59</v>
      </c>
      <c r="H6" s="30">
        <v>10</v>
      </c>
      <c r="I6" s="21">
        <f>SUM(H6:H6)</f>
        <v>10</v>
      </c>
      <c r="J6" s="7">
        <f>I6/20</f>
        <v>0.5</v>
      </c>
      <c r="K6" s="27" t="s">
        <v>158</v>
      </c>
    </row>
    <row r="7" spans="1:11" ht="26.25" x14ac:dyDescent="0.25">
      <c r="A7" s="32" t="s">
        <v>66</v>
      </c>
      <c r="B7" s="32" t="s">
        <v>67</v>
      </c>
      <c r="C7" s="32" t="s">
        <v>68</v>
      </c>
      <c r="D7" s="15">
        <v>5</v>
      </c>
      <c r="E7" s="15" t="s">
        <v>58</v>
      </c>
      <c r="F7" s="31" t="s">
        <v>159</v>
      </c>
      <c r="G7" s="29" t="s">
        <v>59</v>
      </c>
      <c r="H7" s="15">
        <v>9</v>
      </c>
      <c r="I7" s="21">
        <f>SUM(H7:H7)</f>
        <v>9</v>
      </c>
      <c r="J7" s="7">
        <f>I7/20</f>
        <v>0.45</v>
      </c>
      <c r="K7" s="27" t="s">
        <v>158</v>
      </c>
    </row>
    <row r="8" spans="1:11" ht="26.25" x14ac:dyDescent="0.25">
      <c r="A8" s="32" t="s">
        <v>61</v>
      </c>
      <c r="B8" s="32" t="s">
        <v>62</v>
      </c>
      <c r="C8" s="32" t="s">
        <v>91</v>
      </c>
      <c r="D8" s="15">
        <v>2</v>
      </c>
      <c r="E8" s="15" t="s">
        <v>58</v>
      </c>
      <c r="F8" s="31" t="s">
        <v>159</v>
      </c>
      <c r="G8" s="29" t="s">
        <v>59</v>
      </c>
      <c r="H8" s="15">
        <v>4</v>
      </c>
      <c r="I8" s="21">
        <f>SUM(H8:H8)</f>
        <v>4</v>
      </c>
      <c r="J8" s="7">
        <f>I8/20</f>
        <v>0.2</v>
      </c>
      <c r="K8" s="27" t="s">
        <v>158</v>
      </c>
    </row>
    <row r="9" spans="1:11" x14ac:dyDescent="0.25">
      <c r="A9" s="3"/>
      <c r="B9" s="3"/>
      <c r="C9" s="3"/>
      <c r="D9" s="9"/>
      <c r="E9" s="9"/>
      <c r="F9" s="9"/>
      <c r="G9" s="10"/>
      <c r="H9" s="11"/>
      <c r="I9" s="21">
        <f t="shared" ref="I9:I33" si="0">SUM(H9:H9)</f>
        <v>0</v>
      </c>
      <c r="J9" s="7">
        <f t="shared" ref="J9:J33" si="1">I9/20</f>
        <v>0</v>
      </c>
      <c r="K9" s="8"/>
    </row>
    <row r="10" spans="1:11" x14ac:dyDescent="0.25">
      <c r="A10" s="3"/>
      <c r="B10" s="3"/>
      <c r="C10" s="3"/>
      <c r="D10" s="9"/>
      <c r="E10" s="9"/>
      <c r="F10" s="9"/>
      <c r="G10" s="10"/>
      <c r="H10" s="11"/>
      <c r="I10" s="21">
        <f t="shared" si="0"/>
        <v>0</v>
      </c>
      <c r="J10" s="7">
        <f t="shared" si="1"/>
        <v>0</v>
      </c>
      <c r="K10" s="8"/>
    </row>
    <row r="11" spans="1:11" x14ac:dyDescent="0.25">
      <c r="A11" s="12"/>
      <c r="B11" s="10"/>
      <c r="C11" s="10"/>
      <c r="D11" s="9"/>
      <c r="E11" s="9"/>
      <c r="F11" s="9"/>
      <c r="G11" s="3"/>
      <c r="H11" s="13"/>
      <c r="I11" s="21">
        <f t="shared" si="0"/>
        <v>0</v>
      </c>
      <c r="J11" s="7">
        <f t="shared" si="1"/>
        <v>0</v>
      </c>
      <c r="K11" s="8"/>
    </row>
    <row r="12" spans="1:11" x14ac:dyDescent="0.25">
      <c r="A12" s="2"/>
      <c r="B12" s="2"/>
      <c r="C12" s="2"/>
      <c r="D12" s="4"/>
      <c r="E12" s="5"/>
      <c r="F12" s="5"/>
      <c r="G12" s="2"/>
      <c r="H12" s="6"/>
      <c r="I12" s="21">
        <f t="shared" si="0"/>
        <v>0</v>
      </c>
      <c r="J12" s="7">
        <f t="shared" si="1"/>
        <v>0</v>
      </c>
      <c r="K12" s="8"/>
    </row>
    <row r="13" spans="1:11" x14ac:dyDescent="0.25">
      <c r="A13" s="3"/>
      <c r="B13" s="3"/>
      <c r="C13" s="3"/>
      <c r="D13" s="9"/>
      <c r="E13" s="9"/>
      <c r="F13" s="9"/>
      <c r="G13" s="10"/>
      <c r="H13" s="11"/>
      <c r="I13" s="21">
        <f t="shared" si="0"/>
        <v>0</v>
      </c>
      <c r="J13" s="7">
        <f t="shared" si="1"/>
        <v>0</v>
      </c>
      <c r="K13" s="8"/>
    </row>
    <row r="14" spans="1:11" x14ac:dyDescent="0.25">
      <c r="A14" s="12"/>
      <c r="B14" s="10"/>
      <c r="C14" s="10"/>
      <c r="D14" s="9"/>
      <c r="E14" s="9"/>
      <c r="F14" s="9"/>
      <c r="G14" s="3"/>
      <c r="H14" s="13"/>
      <c r="I14" s="21">
        <f t="shared" si="0"/>
        <v>0</v>
      </c>
      <c r="J14" s="7">
        <f t="shared" si="1"/>
        <v>0</v>
      </c>
      <c r="K14" s="8"/>
    </row>
    <row r="15" spans="1:11" x14ac:dyDescent="0.25">
      <c r="A15" s="14"/>
      <c r="B15" s="14"/>
      <c r="C15" s="14"/>
      <c r="D15" s="15"/>
      <c r="E15" s="16"/>
      <c r="F15" s="16"/>
      <c r="G15" s="17"/>
      <c r="H15" s="18"/>
      <c r="I15" s="21">
        <f t="shared" si="0"/>
        <v>0</v>
      </c>
      <c r="J15" s="7">
        <f t="shared" si="1"/>
        <v>0</v>
      </c>
      <c r="K15" s="8"/>
    </row>
    <row r="16" spans="1:11" x14ac:dyDescent="0.25">
      <c r="A16" s="3"/>
      <c r="B16" s="3"/>
      <c r="C16" s="3"/>
      <c r="D16" s="9"/>
      <c r="E16" s="9"/>
      <c r="F16" s="9"/>
      <c r="G16" s="10"/>
      <c r="H16" s="11"/>
      <c r="I16" s="21">
        <f t="shared" si="0"/>
        <v>0</v>
      </c>
      <c r="J16" s="7">
        <f t="shared" si="1"/>
        <v>0</v>
      </c>
      <c r="K16" s="8"/>
    </row>
    <row r="17" spans="1:11" x14ac:dyDescent="0.25">
      <c r="A17" s="12"/>
      <c r="B17" s="10"/>
      <c r="C17" s="10"/>
      <c r="D17" s="9"/>
      <c r="E17" s="9"/>
      <c r="F17" s="9"/>
      <c r="G17" s="3"/>
      <c r="H17" s="13"/>
      <c r="I17" s="21">
        <f t="shared" si="0"/>
        <v>0</v>
      </c>
      <c r="J17" s="7">
        <f t="shared" si="1"/>
        <v>0</v>
      </c>
      <c r="K17" s="8"/>
    </row>
    <row r="18" spans="1:11" x14ac:dyDescent="0.25">
      <c r="A18" s="19"/>
      <c r="B18" s="3"/>
      <c r="C18" s="3"/>
      <c r="D18" s="9"/>
      <c r="E18" s="20"/>
      <c r="F18" s="9"/>
      <c r="G18" s="10"/>
      <c r="H18" s="11"/>
      <c r="I18" s="21">
        <f t="shared" si="0"/>
        <v>0</v>
      </c>
      <c r="J18" s="7">
        <f t="shared" si="1"/>
        <v>0</v>
      </c>
      <c r="K18" s="8"/>
    </row>
    <row r="19" spans="1:11" x14ac:dyDescent="0.25">
      <c r="A19" s="19"/>
      <c r="B19" s="3"/>
      <c r="C19" s="3"/>
      <c r="D19" s="9"/>
      <c r="E19" s="9"/>
      <c r="F19" s="9"/>
      <c r="G19" s="10"/>
      <c r="H19" s="11"/>
      <c r="I19" s="21">
        <f t="shared" si="0"/>
        <v>0</v>
      </c>
      <c r="J19" s="7">
        <f t="shared" si="1"/>
        <v>0</v>
      </c>
      <c r="K19" s="8"/>
    </row>
    <row r="20" spans="1:11" x14ac:dyDescent="0.25">
      <c r="A20" s="3"/>
      <c r="B20" s="3"/>
      <c r="C20" s="3"/>
      <c r="D20" s="9"/>
      <c r="E20" s="20"/>
      <c r="F20" s="9"/>
      <c r="G20" s="10"/>
      <c r="H20" s="11"/>
      <c r="I20" s="21">
        <f t="shared" si="0"/>
        <v>0</v>
      </c>
      <c r="J20" s="7">
        <f t="shared" si="1"/>
        <v>0</v>
      </c>
      <c r="K20" s="8"/>
    </row>
    <row r="21" spans="1:11" x14ac:dyDescent="0.25">
      <c r="A21" s="3"/>
      <c r="B21" s="3"/>
      <c r="C21" s="3"/>
      <c r="D21" s="9"/>
      <c r="E21" s="20"/>
      <c r="F21" s="20"/>
      <c r="G21" s="10"/>
      <c r="H21" s="11"/>
      <c r="I21" s="21">
        <f t="shared" si="0"/>
        <v>0</v>
      </c>
      <c r="J21" s="7">
        <f t="shared" si="1"/>
        <v>0</v>
      </c>
      <c r="K21" s="8"/>
    </row>
    <row r="22" spans="1:11" x14ac:dyDescent="0.25">
      <c r="A22" s="14"/>
      <c r="B22" s="14"/>
      <c r="C22" s="14"/>
      <c r="D22" s="15"/>
      <c r="E22" s="16"/>
      <c r="F22" s="16"/>
      <c r="G22" s="17"/>
      <c r="H22" s="18"/>
      <c r="I22" s="21">
        <f t="shared" si="0"/>
        <v>0</v>
      </c>
      <c r="J22" s="7">
        <f t="shared" si="1"/>
        <v>0</v>
      </c>
      <c r="K22" s="8"/>
    </row>
    <row r="23" spans="1:11" x14ac:dyDescent="0.25">
      <c r="A23" s="14"/>
      <c r="B23" s="14"/>
      <c r="C23" s="14"/>
      <c r="D23" s="15"/>
      <c r="E23" s="16"/>
      <c r="F23" s="16"/>
      <c r="G23" s="17"/>
      <c r="H23" s="18"/>
      <c r="I23" s="21">
        <f t="shared" si="0"/>
        <v>0</v>
      </c>
      <c r="J23" s="7">
        <f t="shared" si="1"/>
        <v>0</v>
      </c>
      <c r="K23" s="8"/>
    </row>
    <row r="24" spans="1:11" x14ac:dyDescent="0.25">
      <c r="A24" s="14"/>
      <c r="B24" s="14"/>
      <c r="C24" s="14"/>
      <c r="D24" s="15"/>
      <c r="E24" s="16"/>
      <c r="F24" s="16"/>
      <c r="G24" s="17"/>
      <c r="H24" s="18"/>
      <c r="I24" s="21">
        <f t="shared" si="0"/>
        <v>0</v>
      </c>
      <c r="J24" s="7">
        <f t="shared" si="1"/>
        <v>0</v>
      </c>
      <c r="K24" s="8"/>
    </row>
    <row r="25" spans="1:11" x14ac:dyDescent="0.25">
      <c r="A25" s="14"/>
      <c r="B25" s="14"/>
      <c r="C25" s="14"/>
      <c r="D25" s="15"/>
      <c r="E25" s="16"/>
      <c r="F25" s="16"/>
      <c r="G25" s="17"/>
      <c r="H25" s="18"/>
      <c r="I25" s="21">
        <f t="shared" si="0"/>
        <v>0</v>
      </c>
      <c r="J25" s="7">
        <f t="shared" si="1"/>
        <v>0</v>
      </c>
      <c r="K25" s="8"/>
    </row>
    <row r="26" spans="1:11" x14ac:dyDescent="0.25">
      <c r="A26" s="14"/>
      <c r="B26" s="14"/>
      <c r="C26" s="14"/>
      <c r="D26" s="15"/>
      <c r="E26" s="16"/>
      <c r="F26" s="16"/>
      <c r="G26" s="17"/>
      <c r="H26" s="18"/>
      <c r="I26" s="21">
        <f t="shared" si="0"/>
        <v>0</v>
      </c>
      <c r="J26" s="7">
        <f t="shared" si="1"/>
        <v>0</v>
      </c>
      <c r="K26" s="8"/>
    </row>
    <row r="27" spans="1:11" x14ac:dyDescent="0.25">
      <c r="A27" s="14"/>
      <c r="B27" s="14"/>
      <c r="C27" s="14"/>
      <c r="D27" s="15"/>
      <c r="E27" s="16"/>
      <c r="F27" s="16"/>
      <c r="G27" s="17"/>
      <c r="H27" s="18"/>
      <c r="I27" s="21">
        <f t="shared" si="0"/>
        <v>0</v>
      </c>
      <c r="J27" s="7">
        <f t="shared" si="1"/>
        <v>0</v>
      </c>
      <c r="K27" s="8"/>
    </row>
    <row r="28" spans="1:11" x14ac:dyDescent="0.25">
      <c r="A28" s="14"/>
      <c r="B28" s="14"/>
      <c r="C28" s="14"/>
      <c r="D28" s="15"/>
      <c r="E28" s="16"/>
      <c r="F28" s="16"/>
      <c r="G28" s="17"/>
      <c r="H28" s="18"/>
      <c r="I28" s="21">
        <f t="shared" si="0"/>
        <v>0</v>
      </c>
      <c r="J28" s="7">
        <f t="shared" si="1"/>
        <v>0</v>
      </c>
      <c r="K28" s="8"/>
    </row>
    <row r="29" spans="1:11" x14ac:dyDescent="0.25">
      <c r="A29" s="14"/>
      <c r="B29" s="14"/>
      <c r="C29" s="14"/>
      <c r="D29" s="15"/>
      <c r="E29" s="16"/>
      <c r="F29" s="16"/>
      <c r="G29" s="17"/>
      <c r="H29" s="18"/>
      <c r="I29" s="21">
        <f t="shared" si="0"/>
        <v>0</v>
      </c>
      <c r="J29" s="7">
        <f t="shared" si="1"/>
        <v>0</v>
      </c>
      <c r="K29" s="8"/>
    </row>
    <row r="30" spans="1:11" x14ac:dyDescent="0.25">
      <c r="A30" s="14"/>
      <c r="B30" s="14"/>
      <c r="C30" s="14"/>
      <c r="D30" s="15"/>
      <c r="E30" s="16"/>
      <c r="F30" s="16"/>
      <c r="G30" s="17"/>
      <c r="H30" s="18"/>
      <c r="I30" s="21">
        <f t="shared" si="0"/>
        <v>0</v>
      </c>
      <c r="J30" s="7">
        <f t="shared" si="1"/>
        <v>0</v>
      </c>
      <c r="K30" s="8"/>
    </row>
    <row r="31" spans="1:11" x14ac:dyDescent="0.25">
      <c r="A31" s="14"/>
      <c r="B31" s="14"/>
      <c r="C31" s="14"/>
      <c r="D31" s="15"/>
      <c r="E31" s="16"/>
      <c r="F31" s="16"/>
      <c r="G31" s="17"/>
      <c r="H31" s="18"/>
      <c r="I31" s="21">
        <f t="shared" si="0"/>
        <v>0</v>
      </c>
      <c r="J31" s="7">
        <f t="shared" si="1"/>
        <v>0</v>
      </c>
      <c r="K31" s="8"/>
    </row>
    <row r="32" spans="1:11" x14ac:dyDescent="0.25">
      <c r="A32" s="14"/>
      <c r="B32" s="14"/>
      <c r="C32" s="14"/>
      <c r="D32" s="15"/>
      <c r="E32" s="16"/>
      <c r="F32" s="16"/>
      <c r="G32" s="17"/>
      <c r="H32" s="18"/>
      <c r="I32" s="21">
        <f t="shared" si="0"/>
        <v>0</v>
      </c>
      <c r="J32" s="7">
        <f t="shared" si="1"/>
        <v>0</v>
      </c>
      <c r="K32" s="8"/>
    </row>
    <row r="33" spans="1:11" x14ac:dyDescent="0.25">
      <c r="A33" s="14"/>
      <c r="B33" s="14"/>
      <c r="C33" s="14"/>
      <c r="D33" s="15"/>
      <c r="E33" s="16"/>
      <c r="F33" s="16"/>
      <c r="G33" s="17"/>
      <c r="H33" s="18"/>
      <c r="I33" s="21">
        <f t="shared" si="0"/>
        <v>0</v>
      </c>
      <c r="J33" s="7">
        <f t="shared" si="1"/>
        <v>0</v>
      </c>
      <c r="K33" s="8"/>
    </row>
  </sheetData>
  <sortState ref="A4:J8">
    <sortCondition descending="1" ref="J4:J8"/>
  </sortState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J18" sqref="J18"/>
    </sheetView>
  </sheetViews>
  <sheetFormatPr defaultRowHeight="15" x14ac:dyDescent="0.25"/>
  <cols>
    <col min="1" max="1" width="12.85546875" customWidth="1"/>
    <col min="2" max="2" width="11.5703125" customWidth="1"/>
    <col min="3" max="3" width="15.7109375" customWidth="1"/>
    <col min="4" max="4" width="11.140625" bestFit="1" customWidth="1"/>
    <col min="6" max="6" width="21.42578125" customWidth="1"/>
    <col min="7" max="7" width="28.7109375" customWidth="1"/>
    <col min="11" max="11" width="12.85546875" bestFit="1" customWidth="1"/>
  </cols>
  <sheetData>
    <row r="1" spans="1:11" ht="23.2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2" t="s">
        <v>45</v>
      </c>
      <c r="B4" s="2" t="s">
        <v>46</v>
      </c>
      <c r="C4" s="2" t="s">
        <v>47</v>
      </c>
      <c r="D4" s="28" t="s">
        <v>106</v>
      </c>
      <c r="E4" s="5" t="s">
        <v>48</v>
      </c>
      <c r="F4" s="5" t="s">
        <v>159</v>
      </c>
      <c r="G4" s="2" t="s">
        <v>23</v>
      </c>
      <c r="H4" s="4">
        <v>15</v>
      </c>
      <c r="I4" s="21">
        <f t="shared" ref="I4:I12" si="0">SUM(H4:H4)</f>
        <v>15</v>
      </c>
      <c r="J4" s="7">
        <f t="shared" ref="J4:J12" si="1">I4/20</f>
        <v>0.75</v>
      </c>
      <c r="K4" s="27" t="s">
        <v>105</v>
      </c>
    </row>
    <row r="5" spans="1:11" x14ac:dyDescent="0.25">
      <c r="A5" s="2" t="s">
        <v>84</v>
      </c>
      <c r="B5" s="2" t="s">
        <v>155</v>
      </c>
      <c r="C5" s="2" t="s">
        <v>85</v>
      </c>
      <c r="D5" s="28" t="s">
        <v>114</v>
      </c>
      <c r="E5" s="5" t="s">
        <v>77</v>
      </c>
      <c r="F5" s="5" t="s">
        <v>159</v>
      </c>
      <c r="G5" s="10" t="s">
        <v>78</v>
      </c>
      <c r="H5" s="4">
        <v>12</v>
      </c>
      <c r="I5" s="21">
        <f t="shared" si="0"/>
        <v>12</v>
      </c>
      <c r="J5" s="7">
        <f t="shared" si="1"/>
        <v>0.6</v>
      </c>
      <c r="K5" s="27" t="s">
        <v>157</v>
      </c>
    </row>
    <row r="6" spans="1:11" x14ac:dyDescent="0.25">
      <c r="A6" s="12" t="s">
        <v>82</v>
      </c>
      <c r="B6" s="10" t="s">
        <v>83</v>
      </c>
      <c r="C6" s="10" t="s">
        <v>57</v>
      </c>
      <c r="D6" s="28" t="s">
        <v>113</v>
      </c>
      <c r="E6" s="9" t="s">
        <v>77</v>
      </c>
      <c r="F6" s="5" t="s">
        <v>159</v>
      </c>
      <c r="G6" s="10" t="s">
        <v>78</v>
      </c>
      <c r="H6" s="9">
        <v>11</v>
      </c>
      <c r="I6" s="21">
        <f t="shared" si="0"/>
        <v>11</v>
      </c>
      <c r="J6" s="7">
        <f t="shared" si="1"/>
        <v>0.55000000000000004</v>
      </c>
      <c r="K6" s="27" t="s">
        <v>158</v>
      </c>
    </row>
    <row r="7" spans="1:11" x14ac:dyDescent="0.25">
      <c r="A7" s="2" t="s">
        <v>49</v>
      </c>
      <c r="B7" s="2" t="s">
        <v>35</v>
      </c>
      <c r="C7" s="2" t="s">
        <v>73</v>
      </c>
      <c r="D7" s="28" t="s">
        <v>107</v>
      </c>
      <c r="E7" s="5" t="s">
        <v>48</v>
      </c>
      <c r="F7" s="5" t="s">
        <v>159</v>
      </c>
      <c r="G7" s="2" t="s">
        <v>23</v>
      </c>
      <c r="H7" s="4">
        <v>9</v>
      </c>
      <c r="I7" s="21">
        <f t="shared" si="0"/>
        <v>9</v>
      </c>
      <c r="J7" s="7">
        <f t="shared" si="1"/>
        <v>0.45</v>
      </c>
      <c r="K7" s="27" t="s">
        <v>158</v>
      </c>
    </row>
    <row r="8" spans="1:11" x14ac:dyDescent="0.25">
      <c r="A8" s="3" t="s">
        <v>79</v>
      </c>
      <c r="B8" s="3" t="s">
        <v>80</v>
      </c>
      <c r="C8" s="3" t="s">
        <v>81</v>
      </c>
      <c r="D8" s="28" t="s">
        <v>112</v>
      </c>
      <c r="E8" s="9" t="s">
        <v>77</v>
      </c>
      <c r="F8" s="5" t="s">
        <v>159</v>
      </c>
      <c r="G8" s="10" t="s">
        <v>78</v>
      </c>
      <c r="H8" s="9">
        <v>9</v>
      </c>
      <c r="I8" s="21">
        <f t="shared" si="0"/>
        <v>9</v>
      </c>
      <c r="J8" s="7">
        <f t="shared" si="1"/>
        <v>0.45</v>
      </c>
      <c r="K8" s="27" t="s">
        <v>158</v>
      </c>
    </row>
    <row r="9" spans="1:11" x14ac:dyDescent="0.25">
      <c r="A9" s="3" t="s">
        <v>74</v>
      </c>
      <c r="B9" s="3" t="s">
        <v>75</v>
      </c>
      <c r="C9" s="3" t="s">
        <v>76</v>
      </c>
      <c r="D9" s="28" t="s">
        <v>111</v>
      </c>
      <c r="E9" s="9" t="s">
        <v>77</v>
      </c>
      <c r="F9" s="5" t="s">
        <v>159</v>
      </c>
      <c r="G9" s="10" t="s">
        <v>78</v>
      </c>
      <c r="H9" s="9">
        <v>8</v>
      </c>
      <c r="I9" s="21">
        <f t="shared" si="0"/>
        <v>8</v>
      </c>
      <c r="J9" s="7">
        <f t="shared" si="1"/>
        <v>0.4</v>
      </c>
      <c r="K9" s="27" t="s">
        <v>158</v>
      </c>
    </row>
    <row r="10" spans="1:11" x14ac:dyDescent="0.25">
      <c r="A10" s="3" t="s">
        <v>70</v>
      </c>
      <c r="B10" s="3" t="s">
        <v>71</v>
      </c>
      <c r="C10" s="3" t="s">
        <v>72</v>
      </c>
      <c r="D10" s="28" t="s">
        <v>110</v>
      </c>
      <c r="E10" s="9" t="s">
        <v>48</v>
      </c>
      <c r="F10" s="5" t="s">
        <v>159</v>
      </c>
      <c r="G10" s="2" t="s">
        <v>23</v>
      </c>
      <c r="H10" s="9">
        <v>6</v>
      </c>
      <c r="I10" s="21">
        <f t="shared" si="0"/>
        <v>6</v>
      </c>
      <c r="J10" s="7">
        <f t="shared" si="1"/>
        <v>0.3</v>
      </c>
      <c r="K10" s="27" t="s">
        <v>158</v>
      </c>
    </row>
    <row r="11" spans="1:11" x14ac:dyDescent="0.25">
      <c r="A11" s="3" t="s">
        <v>50</v>
      </c>
      <c r="B11" s="3" t="s">
        <v>51</v>
      </c>
      <c r="C11" s="3" t="s">
        <v>52</v>
      </c>
      <c r="D11" s="28" t="s">
        <v>108</v>
      </c>
      <c r="E11" s="5" t="s">
        <v>48</v>
      </c>
      <c r="F11" s="5" t="s">
        <v>159</v>
      </c>
      <c r="G11" s="2" t="s">
        <v>23</v>
      </c>
      <c r="H11" s="9">
        <v>5</v>
      </c>
      <c r="I11" s="21">
        <f t="shared" si="0"/>
        <v>5</v>
      </c>
      <c r="J11" s="7">
        <f t="shared" si="1"/>
        <v>0.25</v>
      </c>
      <c r="K11" s="27" t="s">
        <v>158</v>
      </c>
    </row>
    <row r="12" spans="1:11" x14ac:dyDescent="0.25">
      <c r="A12" s="3" t="s">
        <v>69</v>
      </c>
      <c r="B12" s="3" t="s">
        <v>53</v>
      </c>
      <c r="C12" s="3" t="s">
        <v>54</v>
      </c>
      <c r="D12" s="28" t="s">
        <v>109</v>
      </c>
      <c r="E12" s="5" t="s">
        <v>48</v>
      </c>
      <c r="F12" s="5" t="s">
        <v>159</v>
      </c>
      <c r="G12" s="2" t="s">
        <v>23</v>
      </c>
      <c r="H12" s="9">
        <v>4</v>
      </c>
      <c r="I12" s="21">
        <f t="shared" si="0"/>
        <v>4</v>
      </c>
      <c r="J12" s="7">
        <f t="shared" si="1"/>
        <v>0.2</v>
      </c>
      <c r="K12" s="27" t="s">
        <v>158</v>
      </c>
    </row>
    <row r="13" spans="1:11" x14ac:dyDescent="0.25">
      <c r="A13" s="3"/>
      <c r="B13" s="3"/>
      <c r="C13" s="3"/>
      <c r="D13" s="3"/>
      <c r="E13" s="9"/>
      <c r="F13" s="9"/>
      <c r="G13" s="10"/>
      <c r="H13" s="11"/>
      <c r="I13" s="21">
        <f t="shared" ref="I13:I33" si="2">SUM(H13:H13)</f>
        <v>0</v>
      </c>
      <c r="J13" s="7">
        <f t="shared" ref="J13:J33" si="3">I13/20</f>
        <v>0</v>
      </c>
      <c r="K13" s="8"/>
    </row>
    <row r="14" spans="1:11" x14ac:dyDescent="0.25">
      <c r="A14" s="12"/>
      <c r="B14" s="10"/>
      <c r="C14" s="10"/>
      <c r="D14" s="10"/>
      <c r="E14" s="9"/>
      <c r="F14" s="9"/>
      <c r="G14" s="3"/>
      <c r="H14" s="13"/>
      <c r="I14" s="21">
        <f t="shared" si="2"/>
        <v>0</v>
      </c>
      <c r="J14" s="7">
        <f t="shared" si="3"/>
        <v>0</v>
      </c>
      <c r="K14" s="8"/>
    </row>
    <row r="15" spans="1:11" x14ac:dyDescent="0.25">
      <c r="A15" s="14"/>
      <c r="B15" s="14"/>
      <c r="C15" s="14"/>
      <c r="D15" s="3"/>
      <c r="E15" s="16"/>
      <c r="F15" s="16"/>
      <c r="G15" s="17"/>
      <c r="H15" s="18"/>
      <c r="I15" s="21">
        <f t="shared" si="2"/>
        <v>0</v>
      </c>
      <c r="J15" s="7">
        <f t="shared" si="3"/>
        <v>0</v>
      </c>
      <c r="K15" s="8"/>
    </row>
    <row r="16" spans="1:11" x14ac:dyDescent="0.25">
      <c r="A16" s="3"/>
      <c r="B16" s="3"/>
      <c r="C16" s="3"/>
      <c r="D16" s="3"/>
      <c r="E16" s="9"/>
      <c r="F16" s="9"/>
      <c r="G16" s="10"/>
      <c r="H16" s="11"/>
      <c r="I16" s="21">
        <f t="shared" si="2"/>
        <v>0</v>
      </c>
      <c r="J16" s="7">
        <f t="shared" si="3"/>
        <v>0</v>
      </c>
      <c r="K16" s="8"/>
    </row>
    <row r="17" spans="1:11" x14ac:dyDescent="0.25">
      <c r="A17" s="12"/>
      <c r="B17" s="10"/>
      <c r="C17" s="10"/>
      <c r="D17" s="10"/>
      <c r="E17" s="9"/>
      <c r="F17" s="9"/>
      <c r="G17" s="3"/>
      <c r="H17" s="13"/>
      <c r="I17" s="21">
        <f t="shared" si="2"/>
        <v>0</v>
      </c>
      <c r="J17" s="7">
        <f t="shared" si="3"/>
        <v>0</v>
      </c>
      <c r="K17" s="8"/>
    </row>
    <row r="18" spans="1:11" x14ac:dyDescent="0.25">
      <c r="A18" s="19"/>
      <c r="B18" s="3"/>
      <c r="C18" s="3"/>
      <c r="D18" s="3"/>
      <c r="E18" s="20"/>
      <c r="F18" s="9"/>
      <c r="G18" s="10"/>
      <c r="H18" s="11"/>
      <c r="I18" s="21">
        <f t="shared" si="2"/>
        <v>0</v>
      </c>
      <c r="J18" s="7">
        <f t="shared" si="3"/>
        <v>0</v>
      </c>
      <c r="K18" s="8"/>
    </row>
    <row r="19" spans="1:11" x14ac:dyDescent="0.25">
      <c r="A19" s="19"/>
      <c r="B19" s="3"/>
      <c r="C19" s="3"/>
      <c r="D19" s="3"/>
      <c r="E19" s="9"/>
      <c r="F19" s="9"/>
      <c r="G19" s="10"/>
      <c r="H19" s="11"/>
      <c r="I19" s="21">
        <f t="shared" si="2"/>
        <v>0</v>
      </c>
      <c r="J19" s="7">
        <f t="shared" si="3"/>
        <v>0</v>
      </c>
      <c r="K19" s="8"/>
    </row>
    <row r="20" spans="1:11" x14ac:dyDescent="0.25">
      <c r="A20" s="3"/>
      <c r="B20" s="3"/>
      <c r="C20" s="3"/>
      <c r="D20" s="3"/>
      <c r="E20" s="20"/>
      <c r="F20" s="9"/>
      <c r="G20" s="10"/>
      <c r="H20" s="11"/>
      <c r="I20" s="21">
        <f t="shared" si="2"/>
        <v>0</v>
      </c>
      <c r="J20" s="7">
        <f t="shared" si="3"/>
        <v>0</v>
      </c>
      <c r="K20" s="8"/>
    </row>
    <row r="21" spans="1:11" x14ac:dyDescent="0.25">
      <c r="A21" s="3"/>
      <c r="B21" s="3"/>
      <c r="C21" s="3"/>
      <c r="D21" s="3"/>
      <c r="E21" s="20"/>
      <c r="F21" s="20"/>
      <c r="G21" s="10"/>
      <c r="H21" s="11"/>
      <c r="I21" s="21">
        <f t="shared" si="2"/>
        <v>0</v>
      </c>
      <c r="J21" s="7">
        <f t="shared" si="3"/>
        <v>0</v>
      </c>
      <c r="K21" s="8"/>
    </row>
    <row r="22" spans="1:11" x14ac:dyDescent="0.25">
      <c r="A22" s="14"/>
      <c r="B22" s="14"/>
      <c r="C22" s="14"/>
      <c r="D22" s="3"/>
      <c r="E22" s="16"/>
      <c r="F22" s="16"/>
      <c r="G22" s="17"/>
      <c r="H22" s="18"/>
      <c r="I22" s="21">
        <f t="shared" si="2"/>
        <v>0</v>
      </c>
      <c r="J22" s="7">
        <f t="shared" si="3"/>
        <v>0</v>
      </c>
      <c r="K22" s="8"/>
    </row>
    <row r="23" spans="1:11" x14ac:dyDescent="0.25">
      <c r="A23" s="14"/>
      <c r="B23" s="14"/>
      <c r="C23" s="14"/>
      <c r="D23" s="3"/>
      <c r="E23" s="16"/>
      <c r="F23" s="16"/>
      <c r="G23" s="17"/>
      <c r="H23" s="18"/>
      <c r="I23" s="21">
        <f t="shared" si="2"/>
        <v>0</v>
      </c>
      <c r="J23" s="7">
        <f t="shared" si="3"/>
        <v>0</v>
      </c>
      <c r="K23" s="8"/>
    </row>
    <row r="24" spans="1:11" x14ac:dyDescent="0.25">
      <c r="A24" s="14"/>
      <c r="B24" s="14"/>
      <c r="C24" s="14"/>
      <c r="D24" s="3"/>
      <c r="E24" s="16"/>
      <c r="F24" s="16"/>
      <c r="G24" s="17"/>
      <c r="H24" s="18"/>
      <c r="I24" s="21">
        <f t="shared" si="2"/>
        <v>0</v>
      </c>
      <c r="J24" s="7">
        <f t="shared" si="3"/>
        <v>0</v>
      </c>
      <c r="K24" s="8"/>
    </row>
    <row r="25" spans="1:11" x14ac:dyDescent="0.25">
      <c r="A25" s="14"/>
      <c r="B25" s="14"/>
      <c r="C25" s="14"/>
      <c r="D25" s="3"/>
      <c r="E25" s="16"/>
      <c r="F25" s="16"/>
      <c r="G25" s="17"/>
      <c r="H25" s="18"/>
      <c r="I25" s="21">
        <f t="shared" si="2"/>
        <v>0</v>
      </c>
      <c r="J25" s="7">
        <f t="shared" si="3"/>
        <v>0</v>
      </c>
      <c r="K25" s="8"/>
    </row>
    <row r="26" spans="1:11" x14ac:dyDescent="0.25">
      <c r="A26" s="14"/>
      <c r="B26" s="14"/>
      <c r="C26" s="14"/>
      <c r="D26" s="3"/>
      <c r="E26" s="16"/>
      <c r="F26" s="16"/>
      <c r="G26" s="17"/>
      <c r="H26" s="18"/>
      <c r="I26" s="21">
        <f t="shared" si="2"/>
        <v>0</v>
      </c>
      <c r="J26" s="7">
        <f t="shared" si="3"/>
        <v>0</v>
      </c>
      <c r="K26" s="8"/>
    </row>
    <row r="27" spans="1:11" x14ac:dyDescent="0.25">
      <c r="A27" s="14"/>
      <c r="B27" s="14"/>
      <c r="C27" s="14"/>
      <c r="D27" s="3"/>
      <c r="E27" s="16"/>
      <c r="F27" s="16"/>
      <c r="G27" s="17"/>
      <c r="H27" s="18"/>
      <c r="I27" s="21">
        <f t="shared" si="2"/>
        <v>0</v>
      </c>
      <c r="J27" s="7">
        <f t="shared" si="3"/>
        <v>0</v>
      </c>
      <c r="K27" s="8"/>
    </row>
    <row r="28" spans="1:11" x14ac:dyDescent="0.25">
      <c r="A28" s="14"/>
      <c r="B28" s="14"/>
      <c r="C28" s="14"/>
      <c r="D28" s="3"/>
      <c r="E28" s="16"/>
      <c r="F28" s="16"/>
      <c r="G28" s="17"/>
      <c r="H28" s="18"/>
      <c r="I28" s="21">
        <f t="shared" si="2"/>
        <v>0</v>
      </c>
      <c r="J28" s="7">
        <f t="shared" si="3"/>
        <v>0</v>
      </c>
      <c r="K28" s="8"/>
    </row>
    <row r="29" spans="1:11" x14ac:dyDescent="0.25">
      <c r="A29" s="14"/>
      <c r="B29" s="14"/>
      <c r="C29" s="14"/>
      <c r="D29" s="3"/>
      <c r="E29" s="16"/>
      <c r="F29" s="16"/>
      <c r="G29" s="17"/>
      <c r="H29" s="18"/>
      <c r="I29" s="21">
        <f t="shared" si="2"/>
        <v>0</v>
      </c>
      <c r="J29" s="7">
        <f t="shared" si="3"/>
        <v>0</v>
      </c>
      <c r="K29" s="8"/>
    </row>
    <row r="30" spans="1:11" x14ac:dyDescent="0.25">
      <c r="A30" s="14"/>
      <c r="B30" s="14"/>
      <c r="C30" s="14"/>
      <c r="D30" s="3"/>
      <c r="E30" s="16"/>
      <c r="F30" s="16"/>
      <c r="G30" s="17"/>
      <c r="H30" s="18"/>
      <c r="I30" s="21">
        <f t="shared" si="2"/>
        <v>0</v>
      </c>
      <c r="J30" s="7">
        <f t="shared" si="3"/>
        <v>0</v>
      </c>
      <c r="K30" s="8"/>
    </row>
    <row r="31" spans="1:11" x14ac:dyDescent="0.25">
      <c r="A31" s="14"/>
      <c r="B31" s="14"/>
      <c r="C31" s="14"/>
      <c r="D31" s="3"/>
      <c r="E31" s="16"/>
      <c r="F31" s="16"/>
      <c r="G31" s="17"/>
      <c r="H31" s="18"/>
      <c r="I31" s="21">
        <f t="shared" si="2"/>
        <v>0</v>
      </c>
      <c r="J31" s="7">
        <f t="shared" si="3"/>
        <v>0</v>
      </c>
      <c r="K31" s="8"/>
    </row>
    <row r="32" spans="1:11" x14ac:dyDescent="0.25">
      <c r="A32" s="14"/>
      <c r="B32" s="14"/>
      <c r="C32" s="14"/>
      <c r="D32" s="3"/>
      <c r="E32" s="16"/>
      <c r="F32" s="16"/>
      <c r="G32" s="17"/>
      <c r="H32" s="18"/>
      <c r="I32" s="21">
        <f t="shared" si="2"/>
        <v>0</v>
      </c>
      <c r="J32" s="7">
        <f t="shared" si="3"/>
        <v>0</v>
      </c>
      <c r="K32" s="8"/>
    </row>
    <row r="33" spans="1:11" x14ac:dyDescent="0.25">
      <c r="A33" s="14"/>
      <c r="B33" s="14"/>
      <c r="C33" s="14"/>
      <c r="D33" s="3"/>
      <c r="E33" s="16"/>
      <c r="F33" s="16"/>
      <c r="G33" s="17"/>
      <c r="H33" s="18"/>
      <c r="I33" s="21">
        <f t="shared" si="2"/>
        <v>0</v>
      </c>
      <c r="J33" s="7">
        <f t="shared" si="3"/>
        <v>0</v>
      </c>
      <c r="K33" s="8"/>
    </row>
  </sheetData>
  <sortState ref="A4:J12">
    <sortCondition descending="1" ref="J4:J12"/>
  </sortState>
  <mergeCells count="2">
    <mergeCell ref="A1:K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G23" sqref="G23"/>
    </sheetView>
  </sheetViews>
  <sheetFormatPr defaultRowHeight="15" x14ac:dyDescent="0.25"/>
  <cols>
    <col min="1" max="1" width="14.7109375" customWidth="1"/>
    <col min="2" max="2" width="12.5703125" customWidth="1"/>
    <col min="3" max="3" width="14.7109375" customWidth="1"/>
    <col min="4" max="4" width="8.42578125" bestFit="1" customWidth="1"/>
    <col min="6" max="6" width="23.140625" customWidth="1"/>
    <col min="7" max="7" width="31.42578125" customWidth="1"/>
    <col min="8" max="8" width="10.140625" bestFit="1" customWidth="1"/>
    <col min="9" max="9" width="11.85546875" bestFit="1" customWidth="1"/>
    <col min="12" max="12" width="14.7109375" customWidth="1"/>
  </cols>
  <sheetData>
    <row r="1" spans="1:12" ht="23.2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17</v>
      </c>
      <c r="I2" s="22" t="s">
        <v>18</v>
      </c>
      <c r="J2" s="22" t="s">
        <v>7</v>
      </c>
      <c r="K2" s="1" t="s">
        <v>8</v>
      </c>
      <c r="L2" s="22" t="s">
        <v>9</v>
      </c>
    </row>
    <row r="3" spans="1:12" ht="15.75" x14ac:dyDescent="0.2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12" t="s">
        <v>61</v>
      </c>
      <c r="B4" s="10" t="s">
        <v>90</v>
      </c>
      <c r="C4" s="10" t="s">
        <v>91</v>
      </c>
      <c r="D4" s="9">
        <v>8</v>
      </c>
      <c r="E4" s="9" t="s">
        <v>88</v>
      </c>
      <c r="F4" s="5" t="s">
        <v>159</v>
      </c>
      <c r="G4" s="3" t="s">
        <v>89</v>
      </c>
      <c r="H4" s="9">
        <v>14</v>
      </c>
      <c r="I4" s="9">
        <v>32</v>
      </c>
      <c r="J4" s="21">
        <f t="shared" ref="J4:J17" si="0">SUM(H4:I4)</f>
        <v>46</v>
      </c>
      <c r="K4" s="7">
        <f t="shared" ref="K4:K17" si="1">J4/70</f>
        <v>0.65714285714285714</v>
      </c>
      <c r="L4" s="27" t="s">
        <v>105</v>
      </c>
    </row>
    <row r="5" spans="1:12" x14ac:dyDescent="0.25">
      <c r="A5" s="2" t="s">
        <v>92</v>
      </c>
      <c r="B5" s="2" t="s">
        <v>93</v>
      </c>
      <c r="C5" s="2" t="s">
        <v>94</v>
      </c>
      <c r="D5" s="15">
        <v>9</v>
      </c>
      <c r="E5" s="5" t="s">
        <v>88</v>
      </c>
      <c r="F5" s="5" t="s">
        <v>159</v>
      </c>
      <c r="G5" s="2" t="s">
        <v>89</v>
      </c>
      <c r="H5" s="4">
        <v>15</v>
      </c>
      <c r="I5" s="4">
        <v>28</v>
      </c>
      <c r="J5" s="21">
        <f t="shared" si="0"/>
        <v>43</v>
      </c>
      <c r="K5" s="7">
        <f t="shared" si="1"/>
        <v>0.61428571428571432</v>
      </c>
      <c r="L5" s="27" t="s">
        <v>157</v>
      </c>
    </row>
    <row r="6" spans="1:12" x14ac:dyDescent="0.25">
      <c r="A6" s="3" t="s">
        <v>95</v>
      </c>
      <c r="B6" s="3" t="s">
        <v>35</v>
      </c>
      <c r="C6" s="3" t="s">
        <v>42</v>
      </c>
      <c r="D6" s="4">
        <v>10</v>
      </c>
      <c r="E6" s="9" t="s">
        <v>88</v>
      </c>
      <c r="F6" s="5" t="s">
        <v>159</v>
      </c>
      <c r="G6" s="10" t="s">
        <v>89</v>
      </c>
      <c r="H6" s="9">
        <v>17</v>
      </c>
      <c r="I6" s="9">
        <v>25</v>
      </c>
      <c r="J6" s="21">
        <f t="shared" si="0"/>
        <v>42</v>
      </c>
      <c r="K6" s="7">
        <f t="shared" si="1"/>
        <v>0.6</v>
      </c>
      <c r="L6" s="27" t="s">
        <v>157</v>
      </c>
    </row>
    <row r="7" spans="1:12" x14ac:dyDescent="0.25">
      <c r="A7" s="3" t="s">
        <v>86</v>
      </c>
      <c r="B7" s="3" t="s">
        <v>87</v>
      </c>
      <c r="C7" s="3" t="s">
        <v>73</v>
      </c>
      <c r="D7" s="15">
        <v>6</v>
      </c>
      <c r="E7" s="9" t="s">
        <v>88</v>
      </c>
      <c r="F7" s="5" t="s">
        <v>159</v>
      </c>
      <c r="G7" s="2" t="s">
        <v>89</v>
      </c>
      <c r="H7" s="9">
        <v>10</v>
      </c>
      <c r="I7" s="9">
        <v>27</v>
      </c>
      <c r="J7" s="21">
        <f t="shared" si="0"/>
        <v>37</v>
      </c>
      <c r="K7" s="7">
        <f t="shared" si="1"/>
        <v>0.52857142857142858</v>
      </c>
      <c r="L7" s="27" t="s">
        <v>158</v>
      </c>
    </row>
    <row r="8" spans="1:12" x14ac:dyDescent="0.25">
      <c r="A8" s="3" t="s">
        <v>101</v>
      </c>
      <c r="B8" s="3" t="s">
        <v>102</v>
      </c>
      <c r="C8" s="3" t="s">
        <v>103</v>
      </c>
      <c r="D8" s="4">
        <v>13</v>
      </c>
      <c r="E8" s="9" t="s">
        <v>88</v>
      </c>
      <c r="F8" s="5" t="s">
        <v>159</v>
      </c>
      <c r="G8" s="10" t="s">
        <v>89</v>
      </c>
      <c r="H8" s="9">
        <v>11</v>
      </c>
      <c r="I8" s="9">
        <v>24</v>
      </c>
      <c r="J8" s="21">
        <f t="shared" si="0"/>
        <v>35</v>
      </c>
      <c r="K8" s="7">
        <f t="shared" si="1"/>
        <v>0.5</v>
      </c>
      <c r="L8" s="27" t="s">
        <v>158</v>
      </c>
    </row>
    <row r="9" spans="1:12" x14ac:dyDescent="0.25">
      <c r="A9" s="2" t="s">
        <v>30</v>
      </c>
      <c r="B9" s="2" t="s">
        <v>31</v>
      </c>
      <c r="C9" s="2" t="s">
        <v>32</v>
      </c>
      <c r="D9" s="4">
        <v>1</v>
      </c>
      <c r="E9" s="9" t="s">
        <v>33</v>
      </c>
      <c r="F9" s="5" t="s">
        <v>159</v>
      </c>
      <c r="G9" s="2" t="s">
        <v>23</v>
      </c>
      <c r="H9" s="4">
        <v>7</v>
      </c>
      <c r="I9" s="4">
        <v>27</v>
      </c>
      <c r="J9" s="21">
        <f t="shared" si="0"/>
        <v>34</v>
      </c>
      <c r="K9" s="7">
        <f t="shared" si="1"/>
        <v>0.48571428571428571</v>
      </c>
      <c r="L9" s="27" t="s">
        <v>158</v>
      </c>
    </row>
    <row r="10" spans="1:12" x14ac:dyDescent="0.25">
      <c r="A10" s="14" t="s">
        <v>98</v>
      </c>
      <c r="B10" s="14" t="s">
        <v>99</v>
      </c>
      <c r="C10" s="14" t="s">
        <v>100</v>
      </c>
      <c r="D10" s="15">
        <v>12</v>
      </c>
      <c r="E10" s="16" t="s">
        <v>88</v>
      </c>
      <c r="F10" s="5" t="s">
        <v>159</v>
      </c>
      <c r="G10" s="17" t="s">
        <v>89</v>
      </c>
      <c r="H10" s="15">
        <v>16</v>
      </c>
      <c r="I10" s="15">
        <v>18</v>
      </c>
      <c r="J10" s="21">
        <f t="shared" si="0"/>
        <v>34</v>
      </c>
      <c r="K10" s="7">
        <f t="shared" si="1"/>
        <v>0.48571428571428571</v>
      </c>
      <c r="L10" s="27" t="s">
        <v>158</v>
      </c>
    </row>
    <row r="11" spans="1:12" x14ac:dyDescent="0.25">
      <c r="A11" s="12" t="s">
        <v>74</v>
      </c>
      <c r="B11" s="10" t="s">
        <v>104</v>
      </c>
      <c r="C11" s="10" t="s">
        <v>22</v>
      </c>
      <c r="D11" s="9">
        <v>14</v>
      </c>
      <c r="E11" s="9" t="s">
        <v>88</v>
      </c>
      <c r="F11" s="5" t="s">
        <v>159</v>
      </c>
      <c r="G11" s="3" t="s">
        <v>89</v>
      </c>
      <c r="H11" s="9">
        <v>12</v>
      </c>
      <c r="I11" s="9">
        <v>22</v>
      </c>
      <c r="J11" s="21">
        <f t="shared" si="0"/>
        <v>34</v>
      </c>
      <c r="K11" s="7">
        <f t="shared" si="1"/>
        <v>0.48571428571428571</v>
      </c>
      <c r="L11" s="27" t="s">
        <v>158</v>
      </c>
    </row>
    <row r="12" spans="1:12" x14ac:dyDescent="0.25">
      <c r="A12" s="25" t="s">
        <v>37</v>
      </c>
      <c r="B12" s="25" t="s">
        <v>38</v>
      </c>
      <c r="C12" s="25" t="s">
        <v>39</v>
      </c>
      <c r="D12" s="15">
        <v>3</v>
      </c>
      <c r="E12" s="9" t="s">
        <v>33</v>
      </c>
      <c r="F12" s="5" t="s">
        <v>159</v>
      </c>
      <c r="G12" s="2" t="s">
        <v>23</v>
      </c>
      <c r="H12" s="15">
        <v>5</v>
      </c>
      <c r="I12" s="4">
        <v>22</v>
      </c>
      <c r="J12" s="21">
        <f t="shared" si="0"/>
        <v>27</v>
      </c>
      <c r="K12" s="7">
        <f t="shared" si="1"/>
        <v>0.38571428571428573</v>
      </c>
      <c r="L12" s="27" t="s">
        <v>158</v>
      </c>
    </row>
    <row r="13" spans="1:12" x14ac:dyDescent="0.25">
      <c r="A13" s="24" t="s">
        <v>34</v>
      </c>
      <c r="B13" s="10" t="s">
        <v>35</v>
      </c>
      <c r="C13" s="10" t="s">
        <v>36</v>
      </c>
      <c r="D13" s="9">
        <v>2</v>
      </c>
      <c r="E13" s="9" t="s">
        <v>33</v>
      </c>
      <c r="F13" s="5" t="s">
        <v>159</v>
      </c>
      <c r="G13" s="2" t="s">
        <v>23</v>
      </c>
      <c r="H13" s="9">
        <v>5</v>
      </c>
      <c r="I13" s="9">
        <v>21</v>
      </c>
      <c r="J13" s="21">
        <f t="shared" si="0"/>
        <v>26</v>
      </c>
      <c r="K13" s="7">
        <f t="shared" si="1"/>
        <v>0.37142857142857144</v>
      </c>
      <c r="L13" s="27" t="s">
        <v>158</v>
      </c>
    </row>
    <row r="14" spans="1:12" x14ac:dyDescent="0.25">
      <c r="A14" s="19" t="s">
        <v>43</v>
      </c>
      <c r="B14" s="3" t="s">
        <v>38</v>
      </c>
      <c r="C14" s="3" t="s">
        <v>44</v>
      </c>
      <c r="D14" s="9">
        <v>5</v>
      </c>
      <c r="E14" s="20" t="s">
        <v>33</v>
      </c>
      <c r="F14" s="5" t="s">
        <v>159</v>
      </c>
      <c r="G14" s="2" t="s">
        <v>23</v>
      </c>
      <c r="H14" s="9">
        <v>1</v>
      </c>
      <c r="I14" s="9">
        <v>25</v>
      </c>
      <c r="J14" s="21">
        <f t="shared" si="0"/>
        <v>26</v>
      </c>
      <c r="K14" s="7">
        <f t="shared" si="1"/>
        <v>0.37142857142857144</v>
      </c>
      <c r="L14" s="27" t="s">
        <v>158</v>
      </c>
    </row>
    <row r="15" spans="1:12" x14ac:dyDescent="0.25">
      <c r="A15" s="12" t="s">
        <v>96</v>
      </c>
      <c r="B15" s="10" t="s">
        <v>97</v>
      </c>
      <c r="C15" s="10" t="s">
        <v>22</v>
      </c>
      <c r="D15" s="9">
        <v>11</v>
      </c>
      <c r="E15" s="9" t="s">
        <v>88</v>
      </c>
      <c r="F15" s="5" t="s">
        <v>159</v>
      </c>
      <c r="G15" s="3" t="s">
        <v>89</v>
      </c>
      <c r="H15" s="9">
        <v>7</v>
      </c>
      <c r="I15" s="9">
        <v>17</v>
      </c>
      <c r="J15" s="21">
        <f t="shared" si="0"/>
        <v>24</v>
      </c>
      <c r="K15" s="7">
        <f t="shared" si="1"/>
        <v>0.34285714285714286</v>
      </c>
      <c r="L15" s="27" t="s">
        <v>158</v>
      </c>
    </row>
    <row r="16" spans="1:12" x14ac:dyDescent="0.25">
      <c r="A16" s="3" t="s">
        <v>34</v>
      </c>
      <c r="B16" s="3" t="s">
        <v>35</v>
      </c>
      <c r="C16" s="3" t="s">
        <v>36</v>
      </c>
      <c r="D16" s="4">
        <v>7</v>
      </c>
      <c r="E16" s="9" t="s">
        <v>33</v>
      </c>
      <c r="F16" s="5" t="s">
        <v>159</v>
      </c>
      <c r="G16" s="10" t="s">
        <v>23</v>
      </c>
      <c r="H16" s="9">
        <v>9</v>
      </c>
      <c r="I16" s="9">
        <v>14</v>
      </c>
      <c r="J16" s="21">
        <f t="shared" si="0"/>
        <v>23</v>
      </c>
      <c r="K16" s="7">
        <f t="shared" si="1"/>
        <v>0.32857142857142857</v>
      </c>
      <c r="L16" s="27" t="s">
        <v>158</v>
      </c>
    </row>
    <row r="17" spans="1:12" x14ac:dyDescent="0.25">
      <c r="A17" s="3" t="s">
        <v>40</v>
      </c>
      <c r="B17" s="3" t="s">
        <v>41</v>
      </c>
      <c r="C17" s="26" t="s">
        <v>42</v>
      </c>
      <c r="D17" s="4">
        <v>4</v>
      </c>
      <c r="E17" s="9" t="s">
        <v>33</v>
      </c>
      <c r="F17" s="5" t="s">
        <v>159</v>
      </c>
      <c r="G17" s="2" t="s">
        <v>23</v>
      </c>
      <c r="H17" s="9">
        <v>3</v>
      </c>
      <c r="I17" s="4">
        <v>19</v>
      </c>
      <c r="J17" s="21">
        <f t="shared" si="0"/>
        <v>22</v>
      </c>
      <c r="K17" s="7">
        <f t="shared" si="1"/>
        <v>0.31428571428571428</v>
      </c>
      <c r="L17" s="27" t="s">
        <v>158</v>
      </c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ref="J18:J33" si="2">SUM(H18:I18)</f>
        <v>0</v>
      </c>
      <c r="K18" s="7">
        <f t="shared" ref="K18:K33" si="3">J18/70</f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17">
    <sortCondition descending="1" ref="K4:K17"/>
  </sortState>
  <mergeCells count="2">
    <mergeCell ref="A1:L1"/>
    <mergeCell ref="A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I12" sqref="I12"/>
    </sheetView>
  </sheetViews>
  <sheetFormatPr defaultRowHeight="15" x14ac:dyDescent="0.25"/>
  <cols>
    <col min="1" max="1" width="13.5703125" customWidth="1"/>
    <col min="2" max="2" width="10" customWidth="1"/>
    <col min="3" max="3" width="15.85546875" customWidth="1"/>
    <col min="4" max="4" width="8.42578125" bestFit="1" customWidth="1"/>
    <col min="6" max="6" width="18.140625" customWidth="1"/>
    <col min="7" max="7" width="26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6.25" x14ac:dyDescent="0.25">
      <c r="A4" s="29" t="s">
        <v>115</v>
      </c>
      <c r="B4" s="29" t="s">
        <v>116</v>
      </c>
      <c r="C4" s="29" t="s">
        <v>117</v>
      </c>
      <c r="D4" s="30">
        <v>1</v>
      </c>
      <c r="E4" s="31" t="s">
        <v>118</v>
      </c>
      <c r="F4" s="31" t="s">
        <v>159</v>
      </c>
      <c r="G4" s="33" t="s">
        <v>78</v>
      </c>
      <c r="H4" s="30">
        <v>17</v>
      </c>
      <c r="I4" s="30">
        <v>29</v>
      </c>
      <c r="J4" s="21">
        <f t="shared" ref="J4:J9" si="0">SUM(H4:I4)</f>
        <v>46</v>
      </c>
      <c r="K4" s="7">
        <f t="shared" ref="K4:K9" si="1">J4/70</f>
        <v>0.65714285714285714</v>
      </c>
      <c r="L4" s="27" t="s">
        <v>105</v>
      </c>
    </row>
    <row r="5" spans="1:12" ht="26.25" x14ac:dyDescent="0.25">
      <c r="A5" s="29" t="s">
        <v>156</v>
      </c>
      <c r="B5" s="29" t="s">
        <v>122</v>
      </c>
      <c r="C5" s="29" t="s">
        <v>42</v>
      </c>
      <c r="D5" s="30">
        <v>3</v>
      </c>
      <c r="E5" s="31" t="s">
        <v>118</v>
      </c>
      <c r="F5" s="31" t="s">
        <v>159</v>
      </c>
      <c r="G5" s="29" t="s">
        <v>78</v>
      </c>
      <c r="H5" s="30">
        <v>14</v>
      </c>
      <c r="I5" s="30">
        <v>23</v>
      </c>
      <c r="J5" s="21">
        <f t="shared" si="0"/>
        <v>37</v>
      </c>
      <c r="K5" s="7">
        <f t="shared" si="1"/>
        <v>0.52857142857142858</v>
      </c>
      <c r="L5" s="27" t="s">
        <v>157</v>
      </c>
    </row>
    <row r="6" spans="1:12" ht="26.25" x14ac:dyDescent="0.25">
      <c r="A6" s="32" t="s">
        <v>119</v>
      </c>
      <c r="B6" s="32" t="s">
        <v>120</v>
      </c>
      <c r="C6" s="32" t="s">
        <v>121</v>
      </c>
      <c r="D6" s="15">
        <v>2</v>
      </c>
      <c r="E6" s="15" t="s">
        <v>118</v>
      </c>
      <c r="F6" s="31" t="s">
        <v>159</v>
      </c>
      <c r="G6" s="33" t="s">
        <v>78</v>
      </c>
      <c r="H6" s="15">
        <v>13</v>
      </c>
      <c r="I6" s="15">
        <v>22</v>
      </c>
      <c r="J6" s="21">
        <f t="shared" si="0"/>
        <v>35</v>
      </c>
      <c r="K6" s="7">
        <f t="shared" si="1"/>
        <v>0.5</v>
      </c>
      <c r="L6" s="27" t="s">
        <v>158</v>
      </c>
    </row>
    <row r="7" spans="1:12" ht="26.25" x14ac:dyDescent="0.25">
      <c r="A7" s="32" t="s">
        <v>126</v>
      </c>
      <c r="B7" s="32" t="s">
        <v>127</v>
      </c>
      <c r="C7" s="32" t="s">
        <v>128</v>
      </c>
      <c r="D7" s="15">
        <v>5</v>
      </c>
      <c r="E7" s="15" t="s">
        <v>118</v>
      </c>
      <c r="F7" s="31" t="s">
        <v>159</v>
      </c>
      <c r="G7" s="33" t="s">
        <v>78</v>
      </c>
      <c r="H7" s="15">
        <v>15</v>
      </c>
      <c r="I7" s="15">
        <v>20</v>
      </c>
      <c r="J7" s="21">
        <f t="shared" si="0"/>
        <v>35</v>
      </c>
      <c r="K7" s="7">
        <f t="shared" si="1"/>
        <v>0.5</v>
      </c>
      <c r="L7" s="27" t="s">
        <v>158</v>
      </c>
    </row>
    <row r="8" spans="1:12" ht="26.25" x14ac:dyDescent="0.25">
      <c r="A8" s="29" t="s">
        <v>123</v>
      </c>
      <c r="B8" s="29" t="s">
        <v>124</v>
      </c>
      <c r="C8" s="29" t="s">
        <v>125</v>
      </c>
      <c r="D8" s="30">
        <v>4</v>
      </c>
      <c r="E8" s="31" t="s">
        <v>118</v>
      </c>
      <c r="F8" s="31" t="s">
        <v>159</v>
      </c>
      <c r="G8" s="29" t="s">
        <v>78</v>
      </c>
      <c r="H8" s="30">
        <v>14</v>
      </c>
      <c r="I8" s="30">
        <v>19</v>
      </c>
      <c r="J8" s="21">
        <f t="shared" si="0"/>
        <v>33</v>
      </c>
      <c r="K8" s="7">
        <f t="shared" si="1"/>
        <v>0.47142857142857142</v>
      </c>
      <c r="L8" s="27" t="s">
        <v>158</v>
      </c>
    </row>
    <row r="9" spans="1:12" ht="26.25" x14ac:dyDescent="0.25">
      <c r="A9" s="32" t="s">
        <v>129</v>
      </c>
      <c r="B9" s="32" t="s">
        <v>130</v>
      </c>
      <c r="C9" s="32" t="s">
        <v>68</v>
      </c>
      <c r="D9" s="15">
        <v>6</v>
      </c>
      <c r="E9" s="15" t="s">
        <v>118</v>
      </c>
      <c r="F9" s="31" t="s">
        <v>159</v>
      </c>
      <c r="G9" s="33" t="s">
        <v>78</v>
      </c>
      <c r="H9" s="15">
        <v>9</v>
      </c>
      <c r="I9" s="15">
        <v>17</v>
      </c>
      <c r="J9" s="21">
        <f t="shared" si="0"/>
        <v>26</v>
      </c>
      <c r="K9" s="7">
        <f t="shared" si="1"/>
        <v>0.37142857142857144</v>
      </c>
      <c r="L9" s="27" t="s">
        <v>158</v>
      </c>
    </row>
    <row r="10" spans="1:12" x14ac:dyDescent="0.25">
      <c r="A10" s="3"/>
      <c r="B10" s="3"/>
      <c r="C10" s="3"/>
      <c r="D10" s="9"/>
      <c r="E10" s="9"/>
      <c r="F10" s="9"/>
      <c r="G10" s="10"/>
      <c r="H10" s="9"/>
      <c r="I10" s="9"/>
      <c r="J10" s="21">
        <f t="shared" ref="J10:J33" si="2">SUM(H10:I10)</f>
        <v>0</v>
      </c>
      <c r="K10" s="7">
        <f t="shared" ref="K10:K33" si="3">J10/70</f>
        <v>0</v>
      </c>
      <c r="L10" s="27"/>
    </row>
    <row r="11" spans="1:12" x14ac:dyDescent="0.25">
      <c r="A11" s="12"/>
      <c r="B11" s="10"/>
      <c r="C11" s="10"/>
      <c r="D11" s="9"/>
      <c r="E11" s="9"/>
      <c r="F11" s="9"/>
      <c r="G11" s="3"/>
      <c r="H11" s="9"/>
      <c r="I11" s="13"/>
      <c r="J11" s="21">
        <f t="shared" si="2"/>
        <v>0</v>
      </c>
      <c r="K11" s="7">
        <f t="shared" si="3"/>
        <v>0</v>
      </c>
      <c r="L11" s="27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2"/>
        <v>0</v>
      </c>
      <c r="K12" s="7">
        <f t="shared" si="3"/>
        <v>0</v>
      </c>
      <c r="L12" s="27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2"/>
        <v>0</v>
      </c>
      <c r="K13" s="7">
        <f t="shared" si="3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3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3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3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3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3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9">
    <sortCondition descending="1" ref="K4:K9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L10" sqref="L10"/>
    </sheetView>
  </sheetViews>
  <sheetFormatPr defaultRowHeight="15" x14ac:dyDescent="0.25"/>
  <cols>
    <col min="1" max="1" width="11.7109375" bestFit="1" customWidth="1"/>
    <col min="2" max="2" width="14.5703125" customWidth="1"/>
    <col min="3" max="3" width="14.85546875" customWidth="1"/>
    <col min="4" max="4" width="8.42578125" bestFit="1" customWidth="1"/>
    <col min="6" max="6" width="22.5703125" customWidth="1"/>
    <col min="7" max="7" width="30.285156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29" t="s">
        <v>137</v>
      </c>
      <c r="B4" s="29" t="s">
        <v>71</v>
      </c>
      <c r="C4" s="29" t="s">
        <v>26</v>
      </c>
      <c r="D4" s="30">
        <v>4</v>
      </c>
      <c r="E4" s="31" t="s">
        <v>135</v>
      </c>
      <c r="F4" s="31" t="s">
        <v>159</v>
      </c>
      <c r="G4" s="29" t="s">
        <v>89</v>
      </c>
      <c r="H4" s="30">
        <v>18</v>
      </c>
      <c r="I4" s="30">
        <v>30</v>
      </c>
      <c r="J4" s="21">
        <f t="shared" ref="J4:J11" si="0">SUM(H4:I4)</f>
        <v>48</v>
      </c>
      <c r="K4" s="7">
        <f t="shared" ref="K4:K11" si="1">J4/65</f>
        <v>0.7384615384615385</v>
      </c>
      <c r="L4" s="27" t="s">
        <v>105</v>
      </c>
    </row>
    <row r="5" spans="1:12" x14ac:dyDescent="0.25">
      <c r="A5" s="29" t="s">
        <v>136</v>
      </c>
      <c r="B5" s="29" t="s">
        <v>67</v>
      </c>
      <c r="C5" s="29" t="s">
        <v>26</v>
      </c>
      <c r="D5" s="30">
        <v>3</v>
      </c>
      <c r="E5" s="31" t="s">
        <v>135</v>
      </c>
      <c r="F5" s="31" t="s">
        <v>159</v>
      </c>
      <c r="G5" s="29" t="s">
        <v>89</v>
      </c>
      <c r="H5" s="30">
        <v>16</v>
      </c>
      <c r="I5" s="30">
        <v>31</v>
      </c>
      <c r="J5" s="21">
        <f t="shared" si="0"/>
        <v>47</v>
      </c>
      <c r="K5" s="7">
        <f t="shared" si="1"/>
        <v>0.72307692307692306</v>
      </c>
      <c r="L5" s="27" t="s">
        <v>157</v>
      </c>
    </row>
    <row r="6" spans="1:12" x14ac:dyDescent="0.25">
      <c r="A6" s="32" t="s">
        <v>140</v>
      </c>
      <c r="B6" s="32" t="s">
        <v>133</v>
      </c>
      <c r="C6" s="32" t="s">
        <v>57</v>
      </c>
      <c r="D6" s="15">
        <v>6</v>
      </c>
      <c r="E6" s="15" t="s">
        <v>131</v>
      </c>
      <c r="F6" s="31" t="s">
        <v>159</v>
      </c>
      <c r="G6" s="33" t="s">
        <v>89</v>
      </c>
      <c r="H6" s="15">
        <v>15</v>
      </c>
      <c r="I6" s="15">
        <v>24</v>
      </c>
      <c r="J6" s="21">
        <f t="shared" si="0"/>
        <v>39</v>
      </c>
      <c r="K6" s="7">
        <f t="shared" si="1"/>
        <v>0.6</v>
      </c>
      <c r="L6" s="27" t="s">
        <v>158</v>
      </c>
    </row>
    <row r="7" spans="1:12" x14ac:dyDescent="0.25">
      <c r="A7" s="29" t="s">
        <v>132</v>
      </c>
      <c r="B7" s="29" t="s">
        <v>133</v>
      </c>
      <c r="C7" s="29" t="s">
        <v>72</v>
      </c>
      <c r="D7" s="30">
        <v>1</v>
      </c>
      <c r="E7" s="31" t="s">
        <v>131</v>
      </c>
      <c r="F7" s="31" t="s">
        <v>159</v>
      </c>
      <c r="G7" s="17" t="s">
        <v>89</v>
      </c>
      <c r="H7" s="30">
        <v>13</v>
      </c>
      <c r="I7" s="30">
        <v>21</v>
      </c>
      <c r="J7" s="21">
        <f t="shared" si="0"/>
        <v>34</v>
      </c>
      <c r="K7" s="7">
        <f t="shared" si="1"/>
        <v>0.52307692307692311</v>
      </c>
      <c r="L7" s="27" t="s">
        <v>158</v>
      </c>
    </row>
    <row r="8" spans="1:12" x14ac:dyDescent="0.25">
      <c r="A8" s="32" t="s">
        <v>138</v>
      </c>
      <c r="B8" s="32" t="s">
        <v>139</v>
      </c>
      <c r="C8" s="32" t="s">
        <v>39</v>
      </c>
      <c r="D8" s="30">
        <v>5</v>
      </c>
      <c r="E8" s="15" t="s">
        <v>135</v>
      </c>
      <c r="F8" s="31" t="s">
        <v>159</v>
      </c>
      <c r="G8" s="33" t="s">
        <v>89</v>
      </c>
      <c r="H8" s="15">
        <v>12</v>
      </c>
      <c r="I8" s="15">
        <v>22</v>
      </c>
      <c r="J8" s="21">
        <f t="shared" si="0"/>
        <v>34</v>
      </c>
      <c r="K8" s="7">
        <f t="shared" si="1"/>
        <v>0.52307692307692311</v>
      </c>
      <c r="L8" s="27" t="s">
        <v>158</v>
      </c>
    </row>
    <row r="9" spans="1:12" x14ac:dyDescent="0.25">
      <c r="A9" s="32" t="s">
        <v>141</v>
      </c>
      <c r="B9" s="32" t="s">
        <v>142</v>
      </c>
      <c r="C9" s="32" t="s">
        <v>85</v>
      </c>
      <c r="D9" s="30">
        <v>7</v>
      </c>
      <c r="E9" s="15" t="s">
        <v>135</v>
      </c>
      <c r="F9" s="31" t="s">
        <v>159</v>
      </c>
      <c r="G9" s="33" t="s">
        <v>89</v>
      </c>
      <c r="H9" s="15">
        <v>14</v>
      </c>
      <c r="I9" s="15">
        <v>15</v>
      </c>
      <c r="J9" s="21">
        <f t="shared" si="0"/>
        <v>29</v>
      </c>
      <c r="K9" s="7">
        <f t="shared" si="1"/>
        <v>0.44615384615384618</v>
      </c>
      <c r="L9" s="27" t="s">
        <v>158</v>
      </c>
    </row>
    <row r="10" spans="1:12" x14ac:dyDescent="0.25">
      <c r="A10" s="32" t="s">
        <v>134</v>
      </c>
      <c r="B10" s="32" t="s">
        <v>99</v>
      </c>
      <c r="C10" s="32" t="s">
        <v>42</v>
      </c>
      <c r="D10" s="15">
        <v>2</v>
      </c>
      <c r="E10" s="15" t="s">
        <v>135</v>
      </c>
      <c r="F10" s="31" t="s">
        <v>159</v>
      </c>
      <c r="G10" s="33" t="s">
        <v>89</v>
      </c>
      <c r="H10" s="15">
        <v>10</v>
      </c>
      <c r="I10" s="15">
        <v>17</v>
      </c>
      <c r="J10" s="21">
        <f t="shared" si="0"/>
        <v>27</v>
      </c>
      <c r="K10" s="7">
        <f t="shared" si="1"/>
        <v>0.41538461538461541</v>
      </c>
      <c r="L10" s="27" t="s">
        <v>158</v>
      </c>
    </row>
    <row r="11" spans="1:12" x14ac:dyDescent="0.25">
      <c r="A11" s="17" t="s">
        <v>143</v>
      </c>
      <c r="B11" s="33" t="s">
        <v>102</v>
      </c>
      <c r="C11" s="33" t="s">
        <v>42</v>
      </c>
      <c r="D11" s="30">
        <v>8</v>
      </c>
      <c r="E11" s="15" t="s">
        <v>131</v>
      </c>
      <c r="F11" s="31" t="s">
        <v>159</v>
      </c>
      <c r="G11" s="32" t="s">
        <v>89</v>
      </c>
      <c r="H11" s="15">
        <v>9</v>
      </c>
      <c r="I11" s="15">
        <v>18</v>
      </c>
      <c r="J11" s="21">
        <f t="shared" si="0"/>
        <v>27</v>
      </c>
      <c r="K11" s="7">
        <f t="shared" si="1"/>
        <v>0.41538461538461541</v>
      </c>
      <c r="L11" s="27" t="s">
        <v>158</v>
      </c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ref="J12:J33" si="2">SUM(H12:I12)</f>
        <v>0</v>
      </c>
      <c r="K12" s="7">
        <f t="shared" ref="K12:K33" si="3">J12/65</f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2"/>
        <v>0</v>
      </c>
      <c r="K13" s="7">
        <f t="shared" si="3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3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3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3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3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3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11">
    <sortCondition descending="1" ref="K4:K11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E12" sqref="E12"/>
    </sheetView>
  </sheetViews>
  <sheetFormatPr defaultRowHeight="15" x14ac:dyDescent="0.25"/>
  <cols>
    <col min="1" max="1" width="13.42578125" customWidth="1"/>
    <col min="2" max="2" width="14" customWidth="1"/>
    <col min="3" max="3" width="12" bestFit="1" customWidth="1"/>
    <col min="4" max="4" width="8.42578125" bestFit="1" customWidth="1"/>
    <col min="6" max="6" width="20.28515625" customWidth="1"/>
    <col min="7" max="7" width="30.285156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3" t="s">
        <v>20</v>
      </c>
      <c r="B4" s="3" t="s">
        <v>21</v>
      </c>
      <c r="C4" s="3" t="s">
        <v>22</v>
      </c>
      <c r="D4" s="9">
        <v>4</v>
      </c>
      <c r="E4" s="9">
        <v>10</v>
      </c>
      <c r="F4" s="5" t="s">
        <v>159</v>
      </c>
      <c r="G4" s="2" t="s">
        <v>23</v>
      </c>
      <c r="H4" s="9">
        <v>13</v>
      </c>
      <c r="I4" s="4">
        <v>35</v>
      </c>
      <c r="J4" s="21">
        <f>SUM(H4:I4)</f>
        <v>48</v>
      </c>
      <c r="K4" s="7">
        <f>J4/65</f>
        <v>0.7384615384615385</v>
      </c>
      <c r="L4" s="27" t="s">
        <v>105</v>
      </c>
    </row>
    <row r="5" spans="1:12" x14ac:dyDescent="0.25">
      <c r="A5" s="2" t="s">
        <v>27</v>
      </c>
      <c r="B5" s="2" t="s">
        <v>28</v>
      </c>
      <c r="C5" s="2" t="s">
        <v>29</v>
      </c>
      <c r="D5" s="4">
        <v>3</v>
      </c>
      <c r="E5" s="9">
        <v>10</v>
      </c>
      <c r="F5" s="5" t="s">
        <v>159</v>
      </c>
      <c r="G5" s="2" t="s">
        <v>23</v>
      </c>
      <c r="H5" s="4">
        <v>5</v>
      </c>
      <c r="I5" s="4">
        <v>33</v>
      </c>
      <c r="J5" s="21">
        <f>SUM(H5:I5)</f>
        <v>38</v>
      </c>
      <c r="K5" s="7">
        <f>J5/65</f>
        <v>0.58461538461538465</v>
      </c>
      <c r="L5" s="27" t="s">
        <v>157</v>
      </c>
    </row>
    <row r="6" spans="1:12" x14ac:dyDescent="0.25">
      <c r="A6" s="2" t="s">
        <v>24</v>
      </c>
      <c r="B6" s="2" t="s">
        <v>25</v>
      </c>
      <c r="C6" s="2" t="s">
        <v>26</v>
      </c>
      <c r="D6" s="4">
        <v>2</v>
      </c>
      <c r="E6" s="9">
        <v>10</v>
      </c>
      <c r="F6" s="5" t="s">
        <v>159</v>
      </c>
      <c r="G6" s="2" t="s">
        <v>23</v>
      </c>
      <c r="H6" s="4">
        <v>8</v>
      </c>
      <c r="I6" s="9">
        <v>28</v>
      </c>
      <c r="J6" s="21">
        <f>SUM(H6:I6)</f>
        <v>36</v>
      </c>
      <c r="K6" s="7">
        <f>J6/65</f>
        <v>0.55384615384615388</v>
      </c>
      <c r="L6" s="27" t="s">
        <v>158</v>
      </c>
    </row>
    <row r="7" spans="1:12" x14ac:dyDescent="0.25">
      <c r="A7" s="2" t="s">
        <v>144</v>
      </c>
      <c r="B7" s="2" t="s">
        <v>145</v>
      </c>
      <c r="C7" s="2" t="s">
        <v>39</v>
      </c>
      <c r="D7" s="4">
        <v>1</v>
      </c>
      <c r="E7" s="5">
        <v>10</v>
      </c>
      <c r="F7" s="5" t="s">
        <v>159</v>
      </c>
      <c r="G7" s="2" t="s">
        <v>23</v>
      </c>
      <c r="H7" s="4">
        <v>7</v>
      </c>
      <c r="I7" s="4">
        <v>25</v>
      </c>
      <c r="J7" s="21">
        <f>SUM(H7:I7)</f>
        <v>32</v>
      </c>
      <c r="K7" s="7">
        <f>J7/65</f>
        <v>0.49230769230769234</v>
      </c>
      <c r="L7" s="27" t="s">
        <v>158</v>
      </c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ref="J8:J33" si="0">SUM(H8:I8)</f>
        <v>0</v>
      </c>
      <c r="K8" s="7">
        <f t="shared" ref="K8:K33" si="1">J8/65</f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7">
    <sortCondition descending="1" ref="K4:K7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0" zoomScaleNormal="90" workbookViewId="0">
      <selection activeCell="G16" sqref="G16"/>
    </sheetView>
  </sheetViews>
  <sheetFormatPr defaultRowHeight="15" x14ac:dyDescent="0.25"/>
  <cols>
    <col min="1" max="1" width="11.7109375" bestFit="1" customWidth="1"/>
    <col min="2" max="2" width="12.5703125" customWidth="1"/>
    <col min="3" max="3" width="16.7109375" customWidth="1"/>
    <col min="4" max="4" width="8.42578125" bestFit="1" customWidth="1"/>
    <col min="6" max="6" width="23.85546875" customWidth="1"/>
    <col min="7" max="7" width="29.5703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29" t="s">
        <v>150</v>
      </c>
      <c r="B4" s="29" t="s">
        <v>35</v>
      </c>
      <c r="C4" s="29" t="s">
        <v>26</v>
      </c>
      <c r="D4" s="30">
        <v>4</v>
      </c>
      <c r="E4" s="31">
        <v>11</v>
      </c>
      <c r="F4" s="31" t="s">
        <v>159</v>
      </c>
      <c r="G4" s="17" t="s">
        <v>89</v>
      </c>
      <c r="H4" s="30">
        <v>21</v>
      </c>
      <c r="I4" s="30">
        <v>38</v>
      </c>
      <c r="J4" s="21">
        <f t="shared" ref="J4:J10" si="0">SUM(H4:I4)</f>
        <v>59</v>
      </c>
      <c r="K4" s="7">
        <f t="shared" ref="K4:K10" si="1">J4/65</f>
        <v>0.90769230769230769</v>
      </c>
      <c r="L4" s="27" t="s">
        <v>105</v>
      </c>
    </row>
    <row r="5" spans="1:12" x14ac:dyDescent="0.25">
      <c r="A5" s="32" t="s">
        <v>154</v>
      </c>
      <c r="B5" s="32" t="s">
        <v>53</v>
      </c>
      <c r="C5" s="32" t="s">
        <v>72</v>
      </c>
      <c r="D5" s="30">
        <v>7</v>
      </c>
      <c r="E5" s="15">
        <v>11</v>
      </c>
      <c r="F5" s="31" t="s">
        <v>159</v>
      </c>
      <c r="G5" s="17" t="s">
        <v>89</v>
      </c>
      <c r="H5" s="15">
        <v>17</v>
      </c>
      <c r="I5" s="15">
        <v>29</v>
      </c>
      <c r="J5" s="21">
        <f t="shared" si="0"/>
        <v>46</v>
      </c>
      <c r="K5" s="7">
        <f t="shared" si="1"/>
        <v>0.70769230769230773</v>
      </c>
      <c r="L5" s="27" t="s">
        <v>157</v>
      </c>
    </row>
    <row r="6" spans="1:12" x14ac:dyDescent="0.25">
      <c r="A6" s="32" t="s">
        <v>151</v>
      </c>
      <c r="B6" s="32" t="s">
        <v>28</v>
      </c>
      <c r="C6" s="32" t="s">
        <v>76</v>
      </c>
      <c r="D6" s="15">
        <v>5</v>
      </c>
      <c r="E6" s="15">
        <v>11</v>
      </c>
      <c r="F6" s="31" t="s">
        <v>159</v>
      </c>
      <c r="G6" s="29" t="s">
        <v>78</v>
      </c>
      <c r="H6" s="15">
        <v>15</v>
      </c>
      <c r="I6" s="15">
        <v>28</v>
      </c>
      <c r="J6" s="21">
        <f t="shared" si="0"/>
        <v>43</v>
      </c>
      <c r="K6" s="7">
        <f t="shared" si="1"/>
        <v>0.66153846153846152</v>
      </c>
      <c r="L6" s="27" t="s">
        <v>158</v>
      </c>
    </row>
    <row r="7" spans="1:12" x14ac:dyDescent="0.25">
      <c r="A7" s="29" t="s">
        <v>149</v>
      </c>
      <c r="B7" s="29" t="s">
        <v>116</v>
      </c>
      <c r="C7" s="29" t="s">
        <v>57</v>
      </c>
      <c r="D7" s="30">
        <v>3</v>
      </c>
      <c r="E7" s="31">
        <v>11</v>
      </c>
      <c r="F7" s="31" t="s">
        <v>159</v>
      </c>
      <c r="G7" s="29" t="s">
        <v>78</v>
      </c>
      <c r="H7" s="30">
        <v>11</v>
      </c>
      <c r="I7" s="30">
        <v>31</v>
      </c>
      <c r="J7" s="21">
        <f t="shared" si="0"/>
        <v>42</v>
      </c>
      <c r="K7" s="7">
        <f t="shared" si="1"/>
        <v>0.64615384615384619</v>
      </c>
      <c r="L7" s="27" t="s">
        <v>158</v>
      </c>
    </row>
    <row r="8" spans="1:12" x14ac:dyDescent="0.25">
      <c r="A8" s="29" t="s">
        <v>146</v>
      </c>
      <c r="B8" s="29" t="s">
        <v>35</v>
      </c>
      <c r="C8" s="29" t="s">
        <v>147</v>
      </c>
      <c r="D8" s="30">
        <v>1</v>
      </c>
      <c r="E8" s="31">
        <v>11</v>
      </c>
      <c r="F8" s="31" t="s">
        <v>159</v>
      </c>
      <c r="G8" s="17" t="s">
        <v>78</v>
      </c>
      <c r="H8" s="30">
        <v>13</v>
      </c>
      <c r="I8" s="30">
        <v>26</v>
      </c>
      <c r="J8" s="21">
        <f t="shared" si="0"/>
        <v>39</v>
      </c>
      <c r="K8" s="7">
        <f t="shared" si="1"/>
        <v>0.6</v>
      </c>
      <c r="L8" s="27" t="s">
        <v>158</v>
      </c>
    </row>
    <row r="9" spans="1:12" ht="17.25" customHeight="1" x14ac:dyDescent="0.25">
      <c r="A9" s="32" t="s">
        <v>152</v>
      </c>
      <c r="B9" s="32" t="s">
        <v>153</v>
      </c>
      <c r="C9" s="32" t="s">
        <v>26</v>
      </c>
      <c r="D9" s="30">
        <v>6</v>
      </c>
      <c r="E9" s="15">
        <v>11</v>
      </c>
      <c r="F9" s="31" t="s">
        <v>159</v>
      </c>
      <c r="G9" s="29" t="s">
        <v>78</v>
      </c>
      <c r="H9" s="15">
        <v>12</v>
      </c>
      <c r="I9" s="15">
        <v>22</v>
      </c>
      <c r="J9" s="21">
        <f t="shared" si="0"/>
        <v>34</v>
      </c>
      <c r="K9" s="7">
        <f t="shared" si="1"/>
        <v>0.52307692307692311</v>
      </c>
      <c r="L9" s="27" t="s">
        <v>158</v>
      </c>
    </row>
    <row r="10" spans="1:12" x14ac:dyDescent="0.25">
      <c r="A10" s="32" t="s">
        <v>148</v>
      </c>
      <c r="B10" s="32" t="s">
        <v>133</v>
      </c>
      <c r="C10" s="32" t="s">
        <v>72</v>
      </c>
      <c r="D10" s="15">
        <v>2</v>
      </c>
      <c r="E10" s="15">
        <v>11</v>
      </c>
      <c r="F10" s="31" t="s">
        <v>159</v>
      </c>
      <c r="G10" s="29" t="s">
        <v>78</v>
      </c>
      <c r="H10" s="15">
        <v>10</v>
      </c>
      <c r="I10" s="15">
        <v>22</v>
      </c>
      <c r="J10" s="21">
        <f t="shared" si="0"/>
        <v>32</v>
      </c>
      <c r="K10" s="7">
        <f t="shared" si="1"/>
        <v>0.49230769230769234</v>
      </c>
      <c r="L10" s="27" t="s">
        <v>158</v>
      </c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ref="J11:J33" si="2">SUM(H11:I11)</f>
        <v>0</v>
      </c>
      <c r="K11" s="7">
        <f t="shared" ref="K11:K33" si="3">J11/65</f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2"/>
        <v>0</v>
      </c>
      <c r="K12" s="7">
        <f t="shared" si="3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2"/>
        <v>0</v>
      </c>
      <c r="K13" s="7">
        <f t="shared" si="3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3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3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3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3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3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10">
    <sortCondition descending="1" ref="K4:K10"/>
  </sortState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2022-10-09T14:07:57Z</dcterms:modified>
</cp:coreProperties>
</file>