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50"/>
  </bookViews>
  <sheets>
    <sheet name="5 класс" sheetId="2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24519"/>
</workbook>
</file>

<file path=xl/calcChain.xml><?xml version="1.0" encoding="utf-8"?>
<calcChain xmlns="http://schemas.openxmlformats.org/spreadsheetml/2006/main">
  <c r="H5" i="10"/>
  <c r="I5" s="1"/>
  <c r="H4"/>
  <c r="I4" s="1"/>
  <c r="I7" l="1"/>
  <c r="I8"/>
  <c r="I11"/>
  <c r="I12"/>
  <c r="I15"/>
  <c r="I16"/>
  <c r="I19"/>
  <c r="I20"/>
  <c r="I23"/>
  <c r="I24"/>
  <c r="I27"/>
  <c r="I28"/>
  <c r="I31"/>
  <c r="I32"/>
  <c r="I14" i="13"/>
  <c r="I15"/>
  <c r="I18"/>
  <c r="I19"/>
  <c r="I22"/>
  <c r="I23"/>
  <c r="I26"/>
  <c r="I27"/>
  <c r="I30"/>
  <c r="I31"/>
  <c r="I20" i="14"/>
  <c r="I24"/>
  <c r="H33" i="15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1"/>
  <c r="I11" s="1"/>
  <c r="H9"/>
  <c r="I9" s="1"/>
  <c r="H13"/>
  <c r="I13" s="1"/>
  <c r="H10"/>
  <c r="I10" s="1"/>
  <c r="H4"/>
  <c r="I4" s="1"/>
  <c r="H12"/>
  <c r="I12" s="1"/>
  <c r="H5"/>
  <c r="I5" s="1"/>
  <c r="H8"/>
  <c r="I8" s="1"/>
  <c r="H7"/>
  <c r="I7" s="1"/>
  <c r="H6"/>
  <c r="I6" s="1"/>
  <c r="H33" i="14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H23"/>
  <c r="I23" s="1"/>
  <c r="H22"/>
  <c r="I22" s="1"/>
  <c r="H21"/>
  <c r="I21" s="1"/>
  <c r="H20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6"/>
  <c r="I6" s="1"/>
  <c r="H9"/>
  <c r="I9" s="1"/>
  <c r="H8"/>
  <c r="I8" s="1"/>
  <c r="H7"/>
  <c r="I7" s="1"/>
  <c r="H5"/>
  <c r="I5" s="1"/>
  <c r="H11"/>
  <c r="I11" s="1"/>
  <c r="H4"/>
  <c r="I4" s="1"/>
  <c r="H10"/>
  <c r="I10" s="1"/>
  <c r="H33" i="13"/>
  <c r="I33" s="1"/>
  <c r="H32"/>
  <c r="I32" s="1"/>
  <c r="H31"/>
  <c r="H30"/>
  <c r="H29"/>
  <c r="I29" s="1"/>
  <c r="H28"/>
  <c r="I28" s="1"/>
  <c r="H27"/>
  <c r="H26"/>
  <c r="H25"/>
  <c r="I25" s="1"/>
  <c r="H24"/>
  <c r="I24" s="1"/>
  <c r="H23"/>
  <c r="H22"/>
  <c r="H21"/>
  <c r="I21" s="1"/>
  <c r="H20"/>
  <c r="I20" s="1"/>
  <c r="H19"/>
  <c r="H18"/>
  <c r="H17"/>
  <c r="I17" s="1"/>
  <c r="H16"/>
  <c r="I16" s="1"/>
  <c r="H15"/>
  <c r="H14"/>
  <c r="H13"/>
  <c r="I13" s="1"/>
  <c r="H12"/>
  <c r="I12" s="1"/>
  <c r="H8"/>
  <c r="I8" s="1"/>
  <c r="H10"/>
  <c r="I10" s="1"/>
  <c r="H4"/>
  <c r="I4" s="1"/>
  <c r="H9"/>
  <c r="I9" s="1"/>
  <c r="H7"/>
  <c r="I7" s="1"/>
  <c r="H6"/>
  <c r="I6" s="1"/>
  <c r="H11"/>
  <c r="I11" s="1"/>
  <c r="H5"/>
  <c r="I5" s="1"/>
  <c r="H33" i="12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8"/>
  <c r="I8" s="1"/>
  <c r="H6"/>
  <c r="I6" s="1"/>
  <c r="H9"/>
  <c r="I9" s="1"/>
  <c r="H4"/>
  <c r="I4" s="1"/>
  <c r="H14"/>
  <c r="I14" s="1"/>
  <c r="H13"/>
  <c r="I13" s="1"/>
  <c r="H17"/>
  <c r="I17" s="1"/>
  <c r="H5"/>
  <c r="I5" s="1"/>
  <c r="H16"/>
  <c r="I16" s="1"/>
  <c r="H12"/>
  <c r="I12" s="1"/>
  <c r="H18"/>
  <c r="I18" s="1"/>
  <c r="H15"/>
  <c r="I15" s="1"/>
  <c r="H7"/>
  <c r="I7" s="1"/>
  <c r="H10"/>
  <c r="I10" s="1"/>
  <c r="H11"/>
  <c r="I11" s="1"/>
  <c r="H33" i="11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5"/>
  <c r="I5" s="1"/>
  <c r="H11"/>
  <c r="I11" s="1"/>
  <c r="H9"/>
  <c r="I9" s="1"/>
  <c r="H4"/>
  <c r="I4" s="1"/>
  <c r="H10"/>
  <c r="I10" s="1"/>
  <c r="H6"/>
  <c r="I6" s="1"/>
  <c r="H7"/>
  <c r="I7" s="1"/>
  <c r="H8"/>
  <c r="I8" s="1"/>
  <c r="H33" i="10"/>
  <c r="I33" s="1"/>
  <c r="H32"/>
  <c r="H31"/>
  <c r="H30"/>
  <c r="I30" s="1"/>
  <c r="H29"/>
  <c r="I29" s="1"/>
  <c r="H28"/>
  <c r="H27"/>
  <c r="H26"/>
  <c r="I26" s="1"/>
  <c r="H25"/>
  <c r="I25" s="1"/>
  <c r="H24"/>
  <c r="H23"/>
  <c r="H22"/>
  <c r="I22" s="1"/>
  <c r="H21"/>
  <c r="I21" s="1"/>
  <c r="H20"/>
  <c r="H19"/>
  <c r="H18"/>
  <c r="I18" s="1"/>
  <c r="H17"/>
  <c r="I17" s="1"/>
  <c r="H16"/>
  <c r="H15"/>
  <c r="H14"/>
  <c r="I14" s="1"/>
  <c r="H13"/>
  <c r="I13" s="1"/>
  <c r="H12"/>
  <c r="H11"/>
  <c r="H10"/>
  <c r="I10" s="1"/>
  <c r="H9"/>
  <c r="I9" s="1"/>
  <c r="H8"/>
  <c r="H7"/>
  <c r="H6"/>
  <c r="I6" s="1"/>
  <c r="H5" i="2" l="1"/>
  <c r="I5" s="1"/>
  <c r="H4" l="1"/>
  <c r="I4" s="1"/>
  <c r="H9"/>
  <c r="I9" s="1"/>
  <c r="H10"/>
  <c r="I10" s="1"/>
  <c r="H11"/>
  <c r="I11" s="1"/>
  <c r="H13"/>
  <c r="I13" s="1"/>
  <c r="H16"/>
  <c r="I16" s="1"/>
  <c r="H12"/>
  <c r="I12" s="1"/>
  <c r="H19"/>
  <c r="I19" s="1"/>
  <c r="H7"/>
  <c r="I7" s="1"/>
  <c r="H14"/>
  <c r="I14" s="1"/>
  <c r="H8"/>
  <c r="I8" s="1"/>
  <c r="H20"/>
  <c r="I20" s="1"/>
  <c r="H17"/>
  <c r="I17" s="1"/>
  <c r="H15"/>
  <c r="I15" s="1"/>
  <c r="H21"/>
  <c r="I21" s="1"/>
  <c r="H18"/>
  <c r="I18" s="1"/>
  <c r="H23"/>
  <c r="I23" s="1"/>
  <c r="H22"/>
  <c r="I22" s="1"/>
  <c r="H6"/>
  <c r="I6" s="1"/>
  <c r="H24"/>
  <c r="I24" s="1"/>
  <c r="H25"/>
  <c r="I25" s="1"/>
  <c r="H26"/>
  <c r="I26" s="1"/>
  <c r="H27"/>
  <c r="I27" s="1"/>
  <c r="H28"/>
  <c r="I28" s="1"/>
  <c r="H29"/>
  <c r="I29" s="1"/>
  <c r="H30"/>
  <c r="I30" s="1"/>
</calcChain>
</file>

<file path=xl/sharedStrings.xml><?xml version="1.0" encoding="utf-8"?>
<sst xmlns="http://schemas.openxmlformats.org/spreadsheetml/2006/main" count="434" uniqueCount="107">
  <si>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</si>
  <si>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</si>
  <si>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</si>
  <si>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</si>
  <si>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</si>
  <si>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</si>
  <si>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</si>
  <si>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</si>
  <si>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</si>
  <si>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</si>
  <si>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</si>
  <si>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</si>
  <si>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</si>
  <si>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</si>
  <si>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Тестовый тур</t>
  </si>
  <si>
    <t>Аналитический тур</t>
  </si>
  <si>
    <t>Предварительные результаты школьного этапа всероссийской олимпиады 2023 года по географии</t>
  </si>
  <si>
    <t>ФИО</t>
  </si>
  <si>
    <t>Билюк Павел Алексеевич</t>
  </si>
  <si>
    <t>7А</t>
  </si>
  <si>
    <t>Михайлова Вероника Фёдоровна</t>
  </si>
  <si>
    <t>МОУ "Гимназия №2" г. Воркуты</t>
  </si>
  <si>
    <t>Тимофеев Александр Сергеевич</t>
  </si>
  <si>
    <t>Кузнецов Ярослав Алексеевич</t>
  </si>
  <si>
    <t>Эркебаев Гайдар Давранбекович</t>
  </si>
  <si>
    <t>7Б</t>
  </si>
  <si>
    <t>Забашта Тимофей Витальевич</t>
  </si>
  <si>
    <t>Волыхина Эвелина Игоревна</t>
  </si>
  <si>
    <t>Ловчиков Артём Александрович</t>
  </si>
  <si>
    <t>Михалицын Евгений Александрович</t>
  </si>
  <si>
    <t>победитель</t>
  </si>
  <si>
    <t>участник</t>
  </si>
  <si>
    <t>Нечипорук Полина Александровна</t>
  </si>
  <si>
    <t>8Б</t>
  </si>
  <si>
    <t>Сергеева Варвара Романовна</t>
  </si>
  <si>
    <t>Дробот Никита Андреевич</t>
  </si>
  <si>
    <t>Ендальцев Александр Андреевич</t>
  </si>
  <si>
    <t>8В</t>
  </si>
  <si>
    <t>Смирнова Полина Викторовна</t>
  </si>
  <si>
    <t>Бардык Алиса Алексеевна</t>
  </si>
  <si>
    <t>Раевский Александр Олегович</t>
  </si>
  <si>
    <t>Рзаев Руслан Мамедович</t>
  </si>
  <si>
    <t xml:space="preserve">Сухомлинов Александр Артёмович </t>
  </si>
  <si>
    <t>Субботина Полина Олеговна</t>
  </si>
  <si>
    <t>МОУ "Гинмназия №2" г. Воркуты</t>
  </si>
  <si>
    <t>Самойлова Елизавета Валерьевна</t>
  </si>
  <si>
    <t>Ворошилова Влада Романовна</t>
  </si>
  <si>
    <t>Сафаров Акрам Иса оглы</t>
  </si>
  <si>
    <t>Джамбаева Гульшайыр Бекжоловна</t>
  </si>
  <si>
    <t>Плахотина Инна Александровна</t>
  </si>
  <si>
    <t>Рубцова Кира Леонидовна</t>
  </si>
  <si>
    <t>Дудкина Анастасия Александровна</t>
  </si>
  <si>
    <t>Плескунин Николай Олегович</t>
  </si>
  <si>
    <t>Жумабаев Байастан Даниярович</t>
  </si>
  <si>
    <t>Свиридова Милана Дмитриевна</t>
  </si>
  <si>
    <t>9А</t>
  </si>
  <si>
    <t>Буржинский Дмитрий Эдуардович</t>
  </si>
  <si>
    <t>Тимиршин Кирилл Алексеевич</t>
  </si>
  <si>
    <t>9Б</t>
  </si>
  <si>
    <t>Густов Илья Анатольевич</t>
  </si>
  <si>
    <t>Горбунов Андрей Александрович</t>
  </si>
  <si>
    <t>Никонов Даниил Алексеевич</t>
  </si>
  <si>
    <t>Иванова Анастасия Фёдоровна</t>
  </si>
  <si>
    <t>Хлынова Татьяна Александровна</t>
  </si>
  <si>
    <t>Цибко Анна Евгеньевна</t>
  </si>
  <si>
    <t>Кондратенко Екатерина Юрьевна</t>
  </si>
  <si>
    <t>Щедрина Полина Евгеньевна</t>
  </si>
  <si>
    <t>Ипатова Алиса Антоновна</t>
  </si>
  <si>
    <t>Макарютин Александр Сергеевич</t>
  </si>
  <si>
    <t>Кабрин Данил Романович</t>
  </si>
  <si>
    <t>Зобнин Андрей Алексеевич</t>
  </si>
  <si>
    <t>Шахова Ирина Алексеевна</t>
  </si>
  <si>
    <t>Журавлева Юлия Витальевна</t>
  </si>
  <si>
    <t>6А</t>
  </si>
  <si>
    <t>Швецова Ярослава Алексеевна</t>
  </si>
  <si>
    <t>6Б</t>
  </si>
  <si>
    <t>Прожига Маргарита Станиславовна</t>
  </si>
  <si>
    <t>Мищенка Алена Александровна</t>
  </si>
  <si>
    <t>Князь Марк Евгеньевич</t>
  </si>
  <si>
    <t>Фахретдинов Даниэль Русланович</t>
  </si>
  <si>
    <t>Усманова Жасмина Абдивохабовна</t>
  </si>
  <si>
    <t>Закирова Элзада Нуридиновна</t>
  </si>
  <si>
    <t>Джурко Николай Сергеевич</t>
  </si>
  <si>
    <t>Баракова Яна Александровна</t>
  </si>
  <si>
    <t>Баклыков Глеб Николаевич</t>
  </si>
  <si>
    <t>5А</t>
  </si>
  <si>
    <t>Росинский Павел Павлович</t>
  </si>
  <si>
    <t>Ткачева Евангелина Дмитриевна</t>
  </si>
  <si>
    <t>Милютина Ника Витальевна</t>
  </si>
  <si>
    <t>Онуфрийчук Юлия Романовна</t>
  </si>
  <si>
    <t>Кориева Шукрия Джахонгировна</t>
  </si>
  <si>
    <t>Ткачева Эвелина Дмитриевна</t>
  </si>
  <si>
    <t>Кузнецова Василиса Алексеевна</t>
  </si>
  <si>
    <t>Майорова Анастасия Юрьевна</t>
  </si>
  <si>
    <t>Ревко Алина Александровна</t>
  </si>
  <si>
    <t>Решетов Николай Артемович</t>
  </si>
  <si>
    <t>Котенёва Кристина Денисовна</t>
  </si>
  <si>
    <t>Викарчук Арсений Артемович</t>
  </si>
  <si>
    <t>Богомолова Софья Денисовна</t>
  </si>
  <si>
    <t>Сафиуллин Марат Ялилович</t>
  </si>
  <si>
    <t>Мусаев Камран Нурлан оглы</t>
  </si>
  <si>
    <t>Попов Кирилл Дмитриевич</t>
  </si>
  <si>
    <t>Туленкова Владислава Александровна</t>
  </si>
  <si>
    <t>Шумаков Вадим Дмитриевич</t>
  </si>
  <si>
    <t>призер</t>
  </si>
  <si>
    <t>Виноградова Жанна Сергеевна</t>
  </si>
  <si>
    <t>Сорокина Ярослава Денисовна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</si>
</sst>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2" xfId="0" applyNumberFormat="1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workbookViewId="0">
      <selection activeCell="M9" sqref="M9"/>
    </sheetView>
  </sheetViews>
  <sheetFormatPr defaultRowHeight="15"/>
  <cols>
    <col min="1" max="1" width="32.42578125" customWidth="1"/>
    <col min="2" max="2" width="6.85546875" customWidth="1"/>
    <col min="3" max="3" width="6.5703125" customWidth="1"/>
    <col min="4" max="4" width="32.28515625" customWidth="1"/>
    <col min="5" max="5" width="29" customWidth="1"/>
    <col min="6" max="6" width="19.7109375" customWidth="1"/>
    <col min="7" max="7" width="19" customWidth="1"/>
    <col min="10" max="10" width="12.85546875" bestFit="1" customWidth="1"/>
  </cols>
  <sheetData>
    <row r="1" spans="1:10" ht="22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>
      <c r="A3" s="25" t="s">
        <v>7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 customHeight="1">
      <c r="A4" s="11" t="s">
        <v>86</v>
      </c>
      <c r="B4" s="12">
        <v>2</v>
      </c>
      <c r="C4" s="12" t="s">
        <v>85</v>
      </c>
      <c r="D4" s="22" t="s">
        <v>21</v>
      </c>
      <c r="E4" s="11" t="s">
        <v>71</v>
      </c>
      <c r="F4" s="14">
        <v>7</v>
      </c>
      <c r="G4" s="14">
        <v>12</v>
      </c>
      <c r="H4" s="8">
        <f>SUM(F4:G4)</f>
        <v>19</v>
      </c>
      <c r="I4" s="9">
        <f>H4/32</f>
        <v>0.59375</v>
      </c>
      <c r="J4" s="10" t="s">
        <v>30</v>
      </c>
    </row>
    <row r="5" spans="1:10" ht="15" customHeight="1">
      <c r="A5" s="4" t="s">
        <v>84</v>
      </c>
      <c r="B5" s="5">
        <v>1</v>
      </c>
      <c r="C5" s="6" t="s">
        <v>85</v>
      </c>
      <c r="D5" s="20" t="s">
        <v>21</v>
      </c>
      <c r="E5" s="11" t="s">
        <v>71</v>
      </c>
      <c r="F5" s="7">
        <v>8</v>
      </c>
      <c r="G5" s="7">
        <v>10</v>
      </c>
      <c r="H5" s="8">
        <f>SUM(F5:G5)</f>
        <v>18</v>
      </c>
      <c r="I5" s="9">
        <f>H5/32</f>
        <v>0.5625</v>
      </c>
      <c r="J5" s="10" t="s">
        <v>104</v>
      </c>
    </row>
    <row r="6" spans="1:10" ht="15" customHeight="1">
      <c r="A6" s="16" t="s">
        <v>106</v>
      </c>
      <c r="B6" s="17">
        <v>20</v>
      </c>
      <c r="C6" s="18" t="s">
        <v>85</v>
      </c>
      <c r="D6" s="16" t="s">
        <v>21</v>
      </c>
      <c r="E6" s="16" t="s">
        <v>71</v>
      </c>
      <c r="F6" s="14">
        <v>7</v>
      </c>
      <c r="G6" s="14">
        <v>10</v>
      </c>
      <c r="H6" s="8">
        <f>SUM(F6:G6)</f>
        <v>17</v>
      </c>
      <c r="I6" s="9">
        <f>H6/32</f>
        <v>0.53125</v>
      </c>
      <c r="J6" s="10" t="s">
        <v>104</v>
      </c>
    </row>
    <row r="7" spans="1:10" ht="15" customHeight="1">
      <c r="A7" s="11" t="s">
        <v>94</v>
      </c>
      <c r="B7" s="12">
        <v>10</v>
      </c>
      <c r="C7" s="6" t="s">
        <v>85</v>
      </c>
      <c r="D7" s="20" t="s">
        <v>21</v>
      </c>
      <c r="E7" s="11" t="s">
        <v>71</v>
      </c>
      <c r="F7" s="14">
        <v>8</v>
      </c>
      <c r="G7" s="14">
        <v>8</v>
      </c>
      <c r="H7" s="8">
        <f>SUM(F7:G7)</f>
        <v>16</v>
      </c>
      <c r="I7" s="9">
        <f>H7/32</f>
        <v>0.5</v>
      </c>
      <c r="J7" s="10" t="s">
        <v>104</v>
      </c>
    </row>
    <row r="8" spans="1:10" ht="15" customHeight="1">
      <c r="A8" s="16" t="s">
        <v>96</v>
      </c>
      <c r="B8" s="17">
        <v>12</v>
      </c>
      <c r="C8" s="6" t="s">
        <v>85</v>
      </c>
      <c r="D8" s="20" t="s">
        <v>21</v>
      </c>
      <c r="E8" s="11" t="s">
        <v>71</v>
      </c>
      <c r="F8" s="14">
        <v>7</v>
      </c>
      <c r="G8" s="14">
        <v>8</v>
      </c>
      <c r="H8" s="8">
        <f>SUM(F8:G8)</f>
        <v>15</v>
      </c>
      <c r="I8" s="9">
        <f>H8/32</f>
        <v>0.46875</v>
      </c>
      <c r="J8" s="10" t="s">
        <v>31</v>
      </c>
    </row>
    <row r="9" spans="1:10" ht="15" customHeight="1">
      <c r="A9" s="4" t="s">
        <v>87</v>
      </c>
      <c r="B9" s="5">
        <v>3</v>
      </c>
      <c r="C9" s="6" t="s">
        <v>85</v>
      </c>
      <c r="D9" s="20" t="s">
        <v>21</v>
      </c>
      <c r="E9" s="11" t="s">
        <v>71</v>
      </c>
      <c r="F9" s="7">
        <v>5</v>
      </c>
      <c r="G9" s="7">
        <v>9</v>
      </c>
      <c r="H9" s="8">
        <f>SUM(F9:G9)</f>
        <v>14</v>
      </c>
      <c r="I9" s="9">
        <f>H9/32</f>
        <v>0.4375</v>
      </c>
      <c r="J9" s="10" t="s">
        <v>31</v>
      </c>
    </row>
    <row r="10" spans="1:10" ht="15" customHeight="1">
      <c r="A10" s="4" t="s">
        <v>88</v>
      </c>
      <c r="B10" s="5">
        <v>4</v>
      </c>
      <c r="C10" s="6" t="s">
        <v>85</v>
      </c>
      <c r="D10" s="20" t="s">
        <v>21</v>
      </c>
      <c r="E10" s="11" t="s">
        <v>71</v>
      </c>
      <c r="F10" s="7">
        <v>7</v>
      </c>
      <c r="G10" s="7">
        <v>7</v>
      </c>
      <c r="H10" s="8">
        <f>SUM(F10:G10)</f>
        <v>14</v>
      </c>
      <c r="I10" s="9">
        <f>H10/32</f>
        <v>0.4375</v>
      </c>
      <c r="J10" s="10" t="s">
        <v>31</v>
      </c>
    </row>
    <row r="11" spans="1:10" ht="15" customHeight="1">
      <c r="A11" s="11" t="s">
        <v>89</v>
      </c>
      <c r="B11" s="12">
        <v>5</v>
      </c>
      <c r="C11" s="6" t="s">
        <v>85</v>
      </c>
      <c r="D11" s="20" t="s">
        <v>21</v>
      </c>
      <c r="E11" s="11" t="s">
        <v>71</v>
      </c>
      <c r="F11" s="14">
        <v>5</v>
      </c>
      <c r="G11" s="14">
        <v>9</v>
      </c>
      <c r="H11" s="8">
        <f>SUM(F11:G11)</f>
        <v>14</v>
      </c>
      <c r="I11" s="9">
        <f>H11/32</f>
        <v>0.4375</v>
      </c>
      <c r="J11" s="10" t="s">
        <v>31</v>
      </c>
    </row>
    <row r="12" spans="1:10" ht="15" customHeight="1">
      <c r="A12" s="15" t="s">
        <v>92</v>
      </c>
      <c r="B12" s="12">
        <v>8</v>
      </c>
      <c r="C12" s="6" t="s">
        <v>85</v>
      </c>
      <c r="D12" s="20" t="s">
        <v>21</v>
      </c>
      <c r="E12" s="11" t="s">
        <v>71</v>
      </c>
      <c r="F12" s="14">
        <v>7</v>
      </c>
      <c r="G12" s="14">
        <v>7</v>
      </c>
      <c r="H12" s="8">
        <f>SUM(F12:G12)</f>
        <v>14</v>
      </c>
      <c r="I12" s="9">
        <f>H12/32</f>
        <v>0.4375</v>
      </c>
      <c r="J12" s="10" t="s">
        <v>31</v>
      </c>
    </row>
    <row r="13" spans="1:10" ht="15" customHeight="1">
      <c r="A13" s="11" t="s">
        <v>90</v>
      </c>
      <c r="B13" s="12">
        <v>6</v>
      </c>
      <c r="C13" s="6" t="s">
        <v>85</v>
      </c>
      <c r="D13" s="20" t="s">
        <v>21</v>
      </c>
      <c r="E13" s="11" t="s">
        <v>71</v>
      </c>
      <c r="F13" s="14">
        <v>6</v>
      </c>
      <c r="G13" s="14">
        <v>6</v>
      </c>
      <c r="H13" s="8">
        <f>SUM(F13:G13)</f>
        <v>12</v>
      </c>
      <c r="I13" s="9">
        <f>H13/32</f>
        <v>0.375</v>
      </c>
      <c r="J13" s="10" t="s">
        <v>31</v>
      </c>
    </row>
    <row r="14" spans="1:10" ht="15" customHeight="1">
      <c r="A14" s="15" t="s">
        <v>95</v>
      </c>
      <c r="B14" s="12">
        <v>11</v>
      </c>
      <c r="C14" s="6" t="s">
        <v>85</v>
      </c>
      <c r="D14" s="20" t="s">
        <v>21</v>
      </c>
      <c r="E14" s="11" t="s">
        <v>71</v>
      </c>
      <c r="F14" s="14">
        <v>6</v>
      </c>
      <c r="G14" s="14">
        <v>6</v>
      </c>
      <c r="H14" s="8">
        <f>SUM(F14:G14)</f>
        <v>12</v>
      </c>
      <c r="I14" s="9">
        <f>H14/32</f>
        <v>0.375</v>
      </c>
      <c r="J14" s="10" t="s">
        <v>31</v>
      </c>
    </row>
    <row r="15" spans="1:10" ht="15" customHeight="1">
      <c r="A15" s="20" t="s">
        <v>99</v>
      </c>
      <c r="B15" s="12">
        <v>15</v>
      </c>
      <c r="C15" s="6" t="s">
        <v>85</v>
      </c>
      <c r="D15" s="20" t="s">
        <v>21</v>
      </c>
      <c r="E15" s="11" t="s">
        <v>71</v>
      </c>
      <c r="F15" s="14">
        <v>6</v>
      </c>
      <c r="G15" s="14">
        <v>6</v>
      </c>
      <c r="H15" s="8">
        <f>SUM(F15:G15)</f>
        <v>12</v>
      </c>
      <c r="I15" s="9">
        <f>H15/32</f>
        <v>0.375</v>
      </c>
      <c r="J15" s="10" t="s">
        <v>31</v>
      </c>
    </row>
    <row r="16" spans="1:10" ht="15" customHeight="1">
      <c r="A16" s="11" t="s">
        <v>91</v>
      </c>
      <c r="B16" s="12">
        <v>7</v>
      </c>
      <c r="C16" s="6" t="s">
        <v>85</v>
      </c>
      <c r="D16" s="20" t="s">
        <v>21</v>
      </c>
      <c r="E16" s="11" t="s">
        <v>71</v>
      </c>
      <c r="F16" s="14">
        <v>6</v>
      </c>
      <c r="G16" s="14">
        <v>5</v>
      </c>
      <c r="H16" s="8">
        <f>SUM(F16:G16)</f>
        <v>11</v>
      </c>
      <c r="I16" s="9">
        <f>H16/32</f>
        <v>0.34375</v>
      </c>
      <c r="J16" s="10" t="s">
        <v>31</v>
      </c>
    </row>
    <row r="17" spans="1:10" ht="15" customHeight="1">
      <c r="A17" s="15" t="s">
        <v>98</v>
      </c>
      <c r="B17" s="12">
        <v>14</v>
      </c>
      <c r="C17" s="6" t="s">
        <v>85</v>
      </c>
      <c r="D17" s="20" t="s">
        <v>21</v>
      </c>
      <c r="E17" s="11" t="s">
        <v>71</v>
      </c>
      <c r="F17" s="14">
        <v>7</v>
      </c>
      <c r="G17" s="14">
        <v>4</v>
      </c>
      <c r="H17" s="8">
        <f>SUM(F17:G17)</f>
        <v>11</v>
      </c>
      <c r="I17" s="9">
        <f>H17/32</f>
        <v>0.34375</v>
      </c>
      <c r="J17" s="10" t="s">
        <v>31</v>
      </c>
    </row>
    <row r="18" spans="1:10" ht="15" customHeight="1">
      <c r="A18" s="11" t="s">
        <v>101</v>
      </c>
      <c r="B18" s="12">
        <v>17</v>
      </c>
      <c r="C18" s="6" t="s">
        <v>85</v>
      </c>
      <c r="D18" s="20" t="s">
        <v>21</v>
      </c>
      <c r="E18" s="11" t="s">
        <v>71</v>
      </c>
      <c r="F18" s="14">
        <v>7</v>
      </c>
      <c r="G18" s="14">
        <v>4</v>
      </c>
      <c r="H18" s="8">
        <f>SUM(F18:G18)</f>
        <v>11</v>
      </c>
      <c r="I18" s="9">
        <f>H18/32</f>
        <v>0.34375</v>
      </c>
      <c r="J18" s="10" t="s">
        <v>31</v>
      </c>
    </row>
    <row r="19" spans="1:10" ht="15" customHeight="1">
      <c r="A19" s="4" t="s">
        <v>93</v>
      </c>
      <c r="B19" s="5">
        <v>9</v>
      </c>
      <c r="C19" s="6" t="s">
        <v>85</v>
      </c>
      <c r="D19" s="20" t="s">
        <v>21</v>
      </c>
      <c r="E19" s="11" t="s">
        <v>71</v>
      </c>
      <c r="F19" s="7">
        <v>6</v>
      </c>
      <c r="G19" s="7">
        <v>4</v>
      </c>
      <c r="H19" s="8">
        <f>SUM(F19:G19)</f>
        <v>10</v>
      </c>
      <c r="I19" s="9">
        <f>H19/32</f>
        <v>0.3125</v>
      </c>
      <c r="J19" s="10" t="s">
        <v>31</v>
      </c>
    </row>
    <row r="20" spans="1:10" ht="15" customHeight="1">
      <c r="A20" s="11" t="s">
        <v>97</v>
      </c>
      <c r="B20" s="12">
        <v>13</v>
      </c>
      <c r="C20" s="6" t="s">
        <v>85</v>
      </c>
      <c r="D20" s="20" t="s">
        <v>21</v>
      </c>
      <c r="E20" s="11" t="s">
        <v>71</v>
      </c>
      <c r="F20" s="14">
        <v>6</v>
      </c>
      <c r="G20" s="14">
        <v>3</v>
      </c>
      <c r="H20" s="8">
        <f>SUM(F20:G20)</f>
        <v>9</v>
      </c>
      <c r="I20" s="9">
        <f>H20/32</f>
        <v>0.28125</v>
      </c>
      <c r="J20" s="10" t="s">
        <v>31</v>
      </c>
    </row>
    <row r="21" spans="1:10" ht="15" customHeight="1">
      <c r="A21" s="20" t="s">
        <v>100</v>
      </c>
      <c r="B21" s="12">
        <v>16</v>
      </c>
      <c r="C21" s="6" t="s">
        <v>85</v>
      </c>
      <c r="D21" s="20" t="s">
        <v>21</v>
      </c>
      <c r="E21" s="11" t="s">
        <v>71</v>
      </c>
      <c r="F21" s="14">
        <v>6</v>
      </c>
      <c r="G21" s="14">
        <v>3</v>
      </c>
      <c r="H21" s="8">
        <f>SUM(F21:G21)</f>
        <v>9</v>
      </c>
      <c r="I21" s="9">
        <f>H21/32</f>
        <v>0.28125</v>
      </c>
      <c r="J21" s="10" t="s">
        <v>31</v>
      </c>
    </row>
    <row r="22" spans="1:10" ht="15" customHeight="1">
      <c r="A22" s="16" t="s">
        <v>103</v>
      </c>
      <c r="B22" s="17">
        <v>19</v>
      </c>
      <c r="C22" s="6" t="s">
        <v>85</v>
      </c>
      <c r="D22" s="20" t="s">
        <v>21</v>
      </c>
      <c r="E22" s="11" t="s">
        <v>71</v>
      </c>
      <c r="F22" s="14">
        <v>7</v>
      </c>
      <c r="G22" s="14">
        <v>1</v>
      </c>
      <c r="H22" s="8">
        <f>SUM(F22:G22)</f>
        <v>8</v>
      </c>
      <c r="I22" s="9">
        <f>H22/32</f>
        <v>0.25</v>
      </c>
      <c r="J22" s="10" t="s">
        <v>31</v>
      </c>
    </row>
    <row r="23" spans="1:10" ht="15" customHeight="1">
      <c r="A23" s="11" t="s">
        <v>102</v>
      </c>
      <c r="B23" s="12">
        <v>18</v>
      </c>
      <c r="C23" s="6" t="s">
        <v>85</v>
      </c>
      <c r="D23" s="20" t="s">
        <v>21</v>
      </c>
      <c r="E23" s="11" t="s">
        <v>71</v>
      </c>
      <c r="F23" s="14">
        <v>4</v>
      </c>
      <c r="G23" s="14">
        <v>3</v>
      </c>
      <c r="H23" s="8">
        <f>SUM(F23:G23)</f>
        <v>7</v>
      </c>
      <c r="I23" s="9">
        <f>H23/32</f>
        <v>0.21875</v>
      </c>
      <c r="J23" s="10" t="s">
        <v>31</v>
      </c>
    </row>
    <row r="24" spans="1:10" ht="15" customHeight="1">
      <c r="A24" s="16"/>
      <c r="B24" s="17"/>
      <c r="C24" s="18"/>
      <c r="D24" s="16"/>
      <c r="E24" s="16"/>
      <c r="F24" s="14"/>
      <c r="G24" s="14"/>
      <c r="H24" s="8">
        <f t="shared" ref="H23:H30" si="0">SUM(F24:G24)</f>
        <v>0</v>
      </c>
      <c r="I24" s="9">
        <f t="shared" ref="I23:I30" si="1">H24/32</f>
        <v>0</v>
      </c>
      <c r="J24" s="10"/>
    </row>
    <row r="25" spans="1:10" ht="15" customHeight="1">
      <c r="A25" s="16"/>
      <c r="B25" s="17"/>
      <c r="C25" s="18"/>
      <c r="D25" s="16"/>
      <c r="E25" s="16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>
      <c r="A26" s="16"/>
      <c r="B26" s="17"/>
      <c r="C26" s="18"/>
      <c r="D26" s="16"/>
      <c r="E26" s="16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</sheetData>
  <sortState ref="A4:I23">
    <sortCondition descending="1" ref="I4:I23"/>
  </sortState>
  <mergeCells count="2">
    <mergeCell ref="A1:J1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>
      <selection activeCell="E4" sqref="E4"/>
    </sheetView>
  </sheetViews>
  <sheetFormatPr defaultRowHeight="15"/>
  <cols>
    <col min="1" max="1" width="35" customWidth="1"/>
    <col min="2" max="2" width="8.42578125" bestFit="1" customWidth="1"/>
    <col min="3" max="3" width="6.28515625" customWidth="1"/>
    <col min="4" max="4" width="34.140625" customWidth="1"/>
    <col min="5" max="5" width="26.42578125" customWidth="1"/>
    <col min="6" max="6" width="19.140625" customWidth="1"/>
    <col min="7" max="7" width="25.28515625" customWidth="1"/>
    <col min="10" max="10" width="12.85546875" bestFit="1" customWidth="1"/>
  </cols>
  <sheetData>
    <row r="1" spans="1:10" ht="22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>
      <c r="A3" s="25" t="s">
        <v>8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 customHeight="1">
      <c r="A4" s="11" t="s">
        <v>79</v>
      </c>
      <c r="B4" s="12">
        <v>6</v>
      </c>
      <c r="C4" s="12" t="s">
        <v>73</v>
      </c>
      <c r="D4" s="22" t="s">
        <v>21</v>
      </c>
      <c r="E4" s="13" t="s">
        <v>71</v>
      </c>
      <c r="F4" s="14">
        <v>8</v>
      </c>
      <c r="G4" s="14">
        <v>10</v>
      </c>
      <c r="H4" s="8">
        <f t="shared" ref="H4:H13" si="0">SUM(F4:G4)</f>
        <v>18</v>
      </c>
      <c r="I4" s="9">
        <f t="shared" ref="I4:I13" si="1">H4/35</f>
        <v>0.51428571428571423</v>
      </c>
      <c r="J4" s="10" t="s">
        <v>30</v>
      </c>
    </row>
    <row r="5" spans="1:10" ht="15" customHeight="1">
      <c r="A5" s="4" t="s">
        <v>77</v>
      </c>
      <c r="B5" s="5">
        <v>4</v>
      </c>
      <c r="C5" s="6" t="s">
        <v>73</v>
      </c>
      <c r="D5" s="20" t="s">
        <v>21</v>
      </c>
      <c r="E5" s="4" t="s">
        <v>71</v>
      </c>
      <c r="F5" s="7">
        <v>8</v>
      </c>
      <c r="G5" s="7">
        <v>5</v>
      </c>
      <c r="H5" s="8">
        <f t="shared" si="0"/>
        <v>13</v>
      </c>
      <c r="I5" s="9">
        <f t="shared" si="1"/>
        <v>0.37142857142857144</v>
      </c>
      <c r="J5" s="10" t="s">
        <v>31</v>
      </c>
    </row>
    <row r="6" spans="1:10" ht="15" customHeight="1">
      <c r="A6" s="4" t="s">
        <v>72</v>
      </c>
      <c r="B6" s="5">
        <v>1</v>
      </c>
      <c r="C6" s="6" t="s">
        <v>73</v>
      </c>
      <c r="D6" s="20" t="s">
        <v>21</v>
      </c>
      <c r="E6" s="4" t="s">
        <v>71</v>
      </c>
      <c r="F6" s="7">
        <v>9</v>
      </c>
      <c r="G6" s="7">
        <v>3</v>
      </c>
      <c r="H6" s="8">
        <f t="shared" si="0"/>
        <v>12</v>
      </c>
      <c r="I6" s="9">
        <f t="shared" si="1"/>
        <v>0.34285714285714286</v>
      </c>
      <c r="J6" s="10" t="s">
        <v>31</v>
      </c>
    </row>
    <row r="7" spans="1:10" ht="15" customHeight="1">
      <c r="A7" s="11" t="s">
        <v>74</v>
      </c>
      <c r="B7" s="12">
        <v>2</v>
      </c>
      <c r="C7" s="12" t="s">
        <v>75</v>
      </c>
      <c r="D7" s="22" t="s">
        <v>21</v>
      </c>
      <c r="E7" s="13" t="s">
        <v>71</v>
      </c>
      <c r="F7" s="14">
        <v>8</v>
      </c>
      <c r="G7" s="14">
        <v>3</v>
      </c>
      <c r="H7" s="8">
        <f t="shared" si="0"/>
        <v>11</v>
      </c>
      <c r="I7" s="9">
        <f t="shared" si="1"/>
        <v>0.31428571428571428</v>
      </c>
      <c r="J7" s="10" t="s">
        <v>31</v>
      </c>
    </row>
    <row r="8" spans="1:10" ht="15" customHeight="1">
      <c r="A8" s="4" t="s">
        <v>76</v>
      </c>
      <c r="B8" s="5">
        <v>3</v>
      </c>
      <c r="C8" s="6" t="s">
        <v>75</v>
      </c>
      <c r="D8" s="20" t="s">
        <v>21</v>
      </c>
      <c r="E8" s="4" t="s">
        <v>71</v>
      </c>
      <c r="F8" s="7">
        <v>8</v>
      </c>
      <c r="G8" s="7">
        <v>3</v>
      </c>
      <c r="H8" s="8">
        <f t="shared" si="0"/>
        <v>11</v>
      </c>
      <c r="I8" s="9">
        <f t="shared" si="1"/>
        <v>0.31428571428571428</v>
      </c>
      <c r="J8" s="10" t="s">
        <v>31</v>
      </c>
    </row>
    <row r="9" spans="1:10" ht="15" customHeight="1">
      <c r="A9" s="4" t="s">
        <v>82</v>
      </c>
      <c r="B9" s="5">
        <v>9</v>
      </c>
      <c r="C9" s="6" t="s">
        <v>73</v>
      </c>
      <c r="D9" s="20" t="s">
        <v>21</v>
      </c>
      <c r="E9" s="4" t="s">
        <v>71</v>
      </c>
      <c r="F9" s="7">
        <v>8</v>
      </c>
      <c r="G9" s="7">
        <v>1</v>
      </c>
      <c r="H9" s="8">
        <f t="shared" si="0"/>
        <v>9</v>
      </c>
      <c r="I9" s="9">
        <f t="shared" si="1"/>
        <v>0.25714285714285712</v>
      </c>
      <c r="J9" s="10" t="s">
        <v>31</v>
      </c>
    </row>
    <row r="10" spans="1:10" ht="15" customHeight="1">
      <c r="A10" s="11" t="s">
        <v>80</v>
      </c>
      <c r="B10" s="12">
        <v>7</v>
      </c>
      <c r="C10" s="12" t="s">
        <v>75</v>
      </c>
      <c r="D10" s="22" t="s">
        <v>21</v>
      </c>
      <c r="E10" s="13" t="s">
        <v>71</v>
      </c>
      <c r="F10" s="14">
        <v>5</v>
      </c>
      <c r="G10" s="14">
        <v>2</v>
      </c>
      <c r="H10" s="8">
        <f t="shared" si="0"/>
        <v>7</v>
      </c>
      <c r="I10" s="9">
        <f t="shared" si="1"/>
        <v>0.2</v>
      </c>
      <c r="J10" s="10" t="s">
        <v>31</v>
      </c>
    </row>
    <row r="11" spans="1:10" ht="15" customHeight="1">
      <c r="A11" s="11" t="s">
        <v>83</v>
      </c>
      <c r="B11" s="12">
        <v>10</v>
      </c>
      <c r="C11" s="12" t="s">
        <v>75</v>
      </c>
      <c r="D11" s="22" t="s">
        <v>21</v>
      </c>
      <c r="E11" s="13" t="s">
        <v>71</v>
      </c>
      <c r="F11" s="14">
        <v>5</v>
      </c>
      <c r="G11" s="14">
        <v>2</v>
      </c>
      <c r="H11" s="8">
        <f t="shared" si="0"/>
        <v>7</v>
      </c>
      <c r="I11" s="9">
        <f t="shared" si="1"/>
        <v>0.2</v>
      </c>
      <c r="J11" s="10" t="s">
        <v>31</v>
      </c>
    </row>
    <row r="12" spans="1:10" ht="15" customHeight="1">
      <c r="A12" s="11" t="s">
        <v>78</v>
      </c>
      <c r="B12" s="12">
        <v>5</v>
      </c>
      <c r="C12" s="12" t="s">
        <v>73</v>
      </c>
      <c r="D12" s="22" t="s">
        <v>21</v>
      </c>
      <c r="E12" s="13" t="s">
        <v>71</v>
      </c>
      <c r="F12" s="14">
        <v>5</v>
      </c>
      <c r="G12" s="14">
        <v>1</v>
      </c>
      <c r="H12" s="8">
        <f t="shared" si="0"/>
        <v>6</v>
      </c>
      <c r="I12" s="9">
        <f t="shared" si="1"/>
        <v>0.17142857142857143</v>
      </c>
      <c r="J12" s="10" t="s">
        <v>31</v>
      </c>
    </row>
    <row r="13" spans="1:10" ht="15" customHeight="1">
      <c r="A13" s="15" t="s">
        <v>81</v>
      </c>
      <c r="B13" s="12">
        <v>8</v>
      </c>
      <c r="C13" s="12" t="s">
        <v>73</v>
      </c>
      <c r="D13" s="22" t="s">
        <v>21</v>
      </c>
      <c r="E13" s="11" t="s">
        <v>71</v>
      </c>
      <c r="F13" s="14">
        <v>4</v>
      </c>
      <c r="G13" s="14">
        <v>1</v>
      </c>
      <c r="H13" s="8">
        <f t="shared" si="0"/>
        <v>5</v>
      </c>
      <c r="I13" s="9">
        <f t="shared" si="1"/>
        <v>0.14285714285714285</v>
      </c>
      <c r="J13" s="10" t="s">
        <v>31</v>
      </c>
    </row>
    <row r="14" spans="1:10" ht="15" customHeight="1">
      <c r="A14" s="15"/>
      <c r="B14" s="12"/>
      <c r="C14" s="12"/>
      <c r="D14" s="22"/>
      <c r="E14" s="11"/>
      <c r="F14" s="14"/>
      <c r="G14" s="14"/>
      <c r="H14" s="8">
        <f t="shared" ref="H14:H33" si="2">SUM(F14:G14)</f>
        <v>0</v>
      </c>
      <c r="I14" s="9">
        <f t="shared" ref="I14:I33" si="3">H14/35</f>
        <v>0</v>
      </c>
      <c r="J14" s="10"/>
    </row>
    <row r="15" spans="1:10" ht="15" customHeight="1">
      <c r="A15" s="16"/>
      <c r="B15" s="17"/>
      <c r="C15" s="18"/>
      <c r="D15" s="16"/>
      <c r="E15" s="19"/>
      <c r="F15" s="14"/>
      <c r="G15" s="14"/>
      <c r="H15" s="8">
        <f t="shared" si="2"/>
        <v>0</v>
      </c>
      <c r="I15" s="9">
        <f t="shared" si="3"/>
        <v>0</v>
      </c>
      <c r="J15" s="10"/>
    </row>
    <row r="16" spans="1:10" ht="15" customHeight="1">
      <c r="A16" s="11"/>
      <c r="B16" s="12"/>
      <c r="C16" s="12"/>
      <c r="D16" s="22"/>
      <c r="E16" s="13"/>
      <c r="F16" s="14"/>
      <c r="G16" s="14"/>
      <c r="H16" s="8">
        <f t="shared" si="2"/>
        <v>0</v>
      </c>
      <c r="I16" s="9">
        <f t="shared" si="3"/>
        <v>0</v>
      </c>
      <c r="J16" s="10"/>
    </row>
    <row r="17" spans="1:10" ht="15" customHeight="1">
      <c r="A17" s="15"/>
      <c r="B17" s="12"/>
      <c r="C17" s="12"/>
      <c r="D17" s="22"/>
      <c r="E17" s="11"/>
      <c r="F17" s="14"/>
      <c r="G17" s="14"/>
      <c r="H17" s="8">
        <f t="shared" si="2"/>
        <v>0</v>
      </c>
      <c r="I17" s="9">
        <f t="shared" si="3"/>
        <v>0</v>
      </c>
      <c r="J17" s="10"/>
    </row>
    <row r="18" spans="1:10" ht="15" customHeight="1">
      <c r="A18" s="20"/>
      <c r="B18" s="12"/>
      <c r="C18" s="21"/>
      <c r="D18" s="22"/>
      <c r="E18" s="13"/>
      <c r="F18" s="14"/>
      <c r="G18" s="14"/>
      <c r="H18" s="8">
        <f t="shared" si="2"/>
        <v>0</v>
      </c>
      <c r="I18" s="9">
        <f t="shared" si="3"/>
        <v>0</v>
      </c>
      <c r="J18" s="10"/>
    </row>
    <row r="19" spans="1:10" ht="15" customHeight="1">
      <c r="A19" s="20"/>
      <c r="B19" s="12"/>
      <c r="C19" s="12"/>
      <c r="D19" s="22"/>
      <c r="E19" s="13"/>
      <c r="F19" s="14"/>
      <c r="G19" s="14"/>
      <c r="H19" s="8">
        <f t="shared" si="2"/>
        <v>0</v>
      </c>
      <c r="I19" s="9">
        <f t="shared" si="3"/>
        <v>0</v>
      </c>
      <c r="J19" s="10"/>
    </row>
    <row r="20" spans="1:10" ht="15" customHeight="1">
      <c r="A20" s="11"/>
      <c r="B20" s="12"/>
      <c r="C20" s="21"/>
      <c r="D20" s="12"/>
      <c r="E20" s="13"/>
      <c r="F20" s="14"/>
      <c r="G20" s="14"/>
      <c r="H20" s="8">
        <f t="shared" si="2"/>
        <v>0</v>
      </c>
      <c r="I20" s="9">
        <f t="shared" si="3"/>
        <v>0</v>
      </c>
      <c r="J20" s="10"/>
    </row>
    <row r="21" spans="1:10" ht="15" customHeight="1">
      <c r="A21" s="11"/>
      <c r="B21" s="12"/>
      <c r="C21" s="21"/>
      <c r="D21" s="21"/>
      <c r="E21" s="13"/>
      <c r="F21" s="14"/>
      <c r="G21" s="14"/>
      <c r="H21" s="8">
        <f t="shared" si="2"/>
        <v>0</v>
      </c>
      <c r="I21" s="9">
        <f t="shared" si="3"/>
        <v>0</v>
      </c>
      <c r="J21" s="10"/>
    </row>
    <row r="22" spans="1:10" ht="15" customHeight="1">
      <c r="A22" s="16"/>
      <c r="B22" s="17"/>
      <c r="C22" s="18"/>
      <c r="D22" s="18"/>
      <c r="E22" s="19"/>
      <c r="F22" s="14"/>
      <c r="G22" s="14"/>
      <c r="H22" s="8">
        <f t="shared" si="2"/>
        <v>0</v>
      </c>
      <c r="I22" s="9">
        <f t="shared" si="3"/>
        <v>0</v>
      </c>
      <c r="J22" s="10"/>
    </row>
    <row r="23" spans="1:10" ht="15" customHeight="1">
      <c r="A23" s="16"/>
      <c r="B23" s="17"/>
      <c r="C23" s="18"/>
      <c r="D23" s="18"/>
      <c r="E23" s="19"/>
      <c r="F23" s="14"/>
      <c r="G23" s="14"/>
      <c r="H23" s="8">
        <f t="shared" si="2"/>
        <v>0</v>
      </c>
      <c r="I23" s="9">
        <f t="shared" si="3"/>
        <v>0</v>
      </c>
      <c r="J23" s="10"/>
    </row>
    <row r="24" spans="1:10" ht="15" customHeight="1">
      <c r="A24" s="16"/>
      <c r="B24" s="17"/>
      <c r="C24" s="18"/>
      <c r="D24" s="18"/>
      <c r="E24" s="19"/>
      <c r="F24" s="14"/>
      <c r="G24" s="14"/>
      <c r="H24" s="8">
        <f t="shared" si="2"/>
        <v>0</v>
      </c>
      <c r="I24" s="9">
        <f t="shared" si="3"/>
        <v>0</v>
      </c>
      <c r="J24" s="10"/>
    </row>
    <row r="25" spans="1:10" ht="15" customHeight="1">
      <c r="A25" s="16"/>
      <c r="B25" s="17"/>
      <c r="C25" s="18"/>
      <c r="D25" s="18"/>
      <c r="E25" s="19"/>
      <c r="F25" s="14"/>
      <c r="G25" s="14"/>
      <c r="H25" s="8">
        <f t="shared" si="2"/>
        <v>0</v>
      </c>
      <c r="I25" s="9">
        <f t="shared" si="3"/>
        <v>0</v>
      </c>
      <c r="J25" s="10"/>
    </row>
    <row r="26" spans="1:10" ht="15" customHeight="1">
      <c r="A26" s="16"/>
      <c r="B26" s="17"/>
      <c r="C26" s="18"/>
      <c r="D26" s="18"/>
      <c r="E26" s="19"/>
      <c r="F26" s="14"/>
      <c r="G26" s="14"/>
      <c r="H26" s="8">
        <f t="shared" si="2"/>
        <v>0</v>
      </c>
      <c r="I26" s="9">
        <f t="shared" si="3"/>
        <v>0</v>
      </c>
      <c r="J26" s="10"/>
    </row>
    <row r="27" spans="1:10" ht="15" customHeight="1">
      <c r="A27" s="16"/>
      <c r="B27" s="17"/>
      <c r="C27" s="18"/>
      <c r="D27" s="18"/>
      <c r="E27" s="19"/>
      <c r="F27" s="14"/>
      <c r="G27" s="14"/>
      <c r="H27" s="8">
        <f t="shared" si="2"/>
        <v>0</v>
      </c>
      <c r="I27" s="9">
        <f t="shared" si="3"/>
        <v>0</v>
      </c>
      <c r="J27" s="10"/>
    </row>
    <row r="28" spans="1:10" ht="15" customHeight="1">
      <c r="A28" s="16"/>
      <c r="B28" s="17"/>
      <c r="C28" s="18"/>
      <c r="D28" s="18"/>
      <c r="E28" s="19"/>
      <c r="F28" s="14"/>
      <c r="G28" s="14"/>
      <c r="H28" s="8">
        <f t="shared" si="2"/>
        <v>0</v>
      </c>
      <c r="I28" s="9">
        <f t="shared" si="3"/>
        <v>0</v>
      </c>
      <c r="J28" s="10"/>
    </row>
    <row r="29" spans="1:10" ht="15" customHeight="1">
      <c r="A29" s="16"/>
      <c r="B29" s="17"/>
      <c r="C29" s="18"/>
      <c r="D29" s="18"/>
      <c r="E29" s="19"/>
      <c r="F29" s="14"/>
      <c r="G29" s="14"/>
      <c r="H29" s="8">
        <f t="shared" si="2"/>
        <v>0</v>
      </c>
      <c r="I29" s="9">
        <f t="shared" si="3"/>
        <v>0</v>
      </c>
      <c r="J29" s="10"/>
    </row>
    <row r="30" spans="1:10" ht="15" customHeight="1">
      <c r="A30" s="16"/>
      <c r="B30" s="17"/>
      <c r="C30" s="18"/>
      <c r="D30" s="18"/>
      <c r="E30" s="19"/>
      <c r="F30" s="14"/>
      <c r="G30" s="14"/>
      <c r="H30" s="8">
        <f t="shared" si="2"/>
        <v>0</v>
      </c>
      <c r="I30" s="9">
        <f t="shared" si="3"/>
        <v>0</v>
      </c>
      <c r="J30" s="10"/>
    </row>
    <row r="31" spans="1:10" ht="15" customHeight="1">
      <c r="A31" s="16"/>
      <c r="B31" s="17"/>
      <c r="C31" s="18"/>
      <c r="D31" s="18"/>
      <c r="E31" s="19"/>
      <c r="F31" s="14"/>
      <c r="G31" s="14"/>
      <c r="H31" s="8">
        <f t="shared" si="2"/>
        <v>0</v>
      </c>
      <c r="I31" s="9">
        <f t="shared" si="3"/>
        <v>0</v>
      </c>
      <c r="J31" s="10"/>
    </row>
    <row r="32" spans="1:10" ht="15" customHeight="1">
      <c r="A32" s="16"/>
      <c r="B32" s="17"/>
      <c r="C32" s="18"/>
      <c r="D32" s="18"/>
      <c r="E32" s="19"/>
      <c r="F32" s="14"/>
      <c r="G32" s="14"/>
      <c r="H32" s="8">
        <f t="shared" si="2"/>
        <v>0</v>
      </c>
      <c r="I32" s="9">
        <f t="shared" si="3"/>
        <v>0</v>
      </c>
      <c r="J32" s="10"/>
    </row>
    <row r="33" spans="1:10" ht="15" customHeight="1">
      <c r="A33" s="16"/>
      <c r="B33" s="17"/>
      <c r="C33" s="18"/>
      <c r="D33" s="18"/>
      <c r="E33" s="19"/>
      <c r="F33" s="14"/>
      <c r="G33" s="14"/>
      <c r="H33" s="8">
        <f t="shared" si="2"/>
        <v>0</v>
      </c>
      <c r="I33" s="9">
        <f t="shared" si="3"/>
        <v>0</v>
      </c>
      <c r="J33" s="10"/>
    </row>
  </sheetData>
  <sortState ref="A4:I13">
    <sortCondition descending="1" ref="I4:I13"/>
  </sortState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>
      <selection activeCell="E27" sqref="E27"/>
    </sheetView>
  </sheetViews>
  <sheetFormatPr defaultRowHeight="15"/>
  <cols>
    <col min="1" max="1" width="35.5703125" customWidth="1"/>
    <col min="2" max="2" width="8.42578125" bestFit="1" customWidth="1"/>
    <col min="3" max="3" width="5.7109375" customWidth="1"/>
    <col min="4" max="4" width="33.28515625" customWidth="1"/>
    <col min="5" max="5" width="33.140625" customWidth="1"/>
    <col min="6" max="6" width="18.140625" customWidth="1"/>
    <col min="7" max="7" width="22.28515625" customWidth="1"/>
    <col min="10" max="10" width="12.85546875" bestFit="1" customWidth="1"/>
  </cols>
  <sheetData>
    <row r="1" spans="1:10" ht="22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 customHeight="1">
      <c r="A4" s="11" t="s">
        <v>22</v>
      </c>
      <c r="B4" s="12">
        <v>2</v>
      </c>
      <c r="C4" s="12" t="s">
        <v>19</v>
      </c>
      <c r="D4" s="23" t="s">
        <v>21</v>
      </c>
      <c r="E4" s="11" t="s">
        <v>20</v>
      </c>
      <c r="F4" s="14">
        <v>9</v>
      </c>
      <c r="G4" s="14">
        <v>25</v>
      </c>
      <c r="H4" s="8">
        <f t="shared" ref="H4:H11" si="0">SUM(F4:G4)</f>
        <v>34</v>
      </c>
      <c r="I4" s="9">
        <f t="shared" ref="I4:I11" si="1">H4/48</f>
        <v>0.70833333333333337</v>
      </c>
      <c r="J4" s="10" t="s">
        <v>30</v>
      </c>
    </row>
    <row r="5" spans="1:10" ht="15" customHeight="1">
      <c r="A5" s="20" t="s">
        <v>24</v>
      </c>
      <c r="B5" s="5">
        <v>4</v>
      </c>
      <c r="C5" s="6" t="s">
        <v>25</v>
      </c>
      <c r="D5" s="4" t="s">
        <v>21</v>
      </c>
      <c r="E5" s="20" t="s">
        <v>20</v>
      </c>
      <c r="F5" s="7">
        <v>6</v>
      </c>
      <c r="G5" s="7">
        <v>15</v>
      </c>
      <c r="H5" s="8">
        <f t="shared" si="0"/>
        <v>21</v>
      </c>
      <c r="I5" s="9">
        <f t="shared" si="1"/>
        <v>0.4375</v>
      </c>
      <c r="J5" s="10" t="s">
        <v>31</v>
      </c>
    </row>
    <row r="6" spans="1:10" ht="15" customHeight="1">
      <c r="A6" s="15" t="s">
        <v>29</v>
      </c>
      <c r="B6" s="12">
        <v>8</v>
      </c>
      <c r="C6" s="12" t="s">
        <v>19</v>
      </c>
      <c r="D6" s="23" t="s">
        <v>21</v>
      </c>
      <c r="E6" s="11" t="s">
        <v>20</v>
      </c>
      <c r="F6" s="14">
        <v>7</v>
      </c>
      <c r="G6" s="14">
        <v>13</v>
      </c>
      <c r="H6" s="8">
        <f t="shared" si="0"/>
        <v>20</v>
      </c>
      <c r="I6" s="9">
        <f t="shared" si="1"/>
        <v>0.41666666666666669</v>
      </c>
      <c r="J6" s="10" t="s">
        <v>31</v>
      </c>
    </row>
    <row r="7" spans="1:10" ht="15" customHeight="1">
      <c r="A7" s="11" t="s">
        <v>26</v>
      </c>
      <c r="B7" s="12">
        <v>5</v>
      </c>
      <c r="C7" s="12" t="s">
        <v>19</v>
      </c>
      <c r="D7" s="23" t="s">
        <v>21</v>
      </c>
      <c r="E7" s="11" t="s">
        <v>20</v>
      </c>
      <c r="F7" s="14">
        <v>7</v>
      </c>
      <c r="G7" s="14">
        <v>10</v>
      </c>
      <c r="H7" s="8">
        <f t="shared" si="0"/>
        <v>17</v>
      </c>
      <c r="I7" s="9">
        <f t="shared" si="1"/>
        <v>0.35416666666666669</v>
      </c>
      <c r="J7" s="10" t="s">
        <v>31</v>
      </c>
    </row>
    <row r="8" spans="1:10" ht="15" customHeight="1">
      <c r="A8" s="11" t="s">
        <v>27</v>
      </c>
      <c r="B8" s="12">
        <v>6</v>
      </c>
      <c r="C8" s="12" t="s">
        <v>19</v>
      </c>
      <c r="D8" s="23" t="s">
        <v>21</v>
      </c>
      <c r="E8" s="11" t="s">
        <v>20</v>
      </c>
      <c r="F8" s="14">
        <v>2</v>
      </c>
      <c r="G8" s="14">
        <v>10</v>
      </c>
      <c r="H8" s="8">
        <f t="shared" si="0"/>
        <v>12</v>
      </c>
      <c r="I8" s="9">
        <f t="shared" si="1"/>
        <v>0.25</v>
      </c>
      <c r="J8" s="10" t="s">
        <v>31</v>
      </c>
    </row>
    <row r="9" spans="1:10" ht="15" customHeight="1">
      <c r="A9" s="11" t="s">
        <v>28</v>
      </c>
      <c r="B9" s="12">
        <v>7</v>
      </c>
      <c r="C9" s="12" t="s">
        <v>19</v>
      </c>
      <c r="D9" s="23" t="s">
        <v>21</v>
      </c>
      <c r="E9" s="11" t="s">
        <v>20</v>
      </c>
      <c r="F9" s="14">
        <v>6</v>
      </c>
      <c r="G9" s="14">
        <v>6</v>
      </c>
      <c r="H9" s="8">
        <f t="shared" si="0"/>
        <v>12</v>
      </c>
      <c r="I9" s="9">
        <f t="shared" si="1"/>
        <v>0.25</v>
      </c>
      <c r="J9" s="10" t="s">
        <v>31</v>
      </c>
    </row>
    <row r="10" spans="1:10" ht="15" customHeight="1">
      <c r="A10" s="20" t="s">
        <v>18</v>
      </c>
      <c r="B10" s="5">
        <v>1</v>
      </c>
      <c r="C10" s="6" t="s">
        <v>19</v>
      </c>
      <c r="D10" s="4" t="s">
        <v>21</v>
      </c>
      <c r="E10" s="20" t="s">
        <v>20</v>
      </c>
      <c r="F10" s="7">
        <v>5</v>
      </c>
      <c r="G10" s="7">
        <v>3</v>
      </c>
      <c r="H10" s="8">
        <f t="shared" si="0"/>
        <v>8</v>
      </c>
      <c r="I10" s="9">
        <f t="shared" si="1"/>
        <v>0.16666666666666666</v>
      </c>
      <c r="J10" s="10" t="s">
        <v>31</v>
      </c>
    </row>
    <row r="11" spans="1:10" ht="15" customHeight="1">
      <c r="A11" s="20" t="s">
        <v>23</v>
      </c>
      <c r="B11" s="5">
        <v>3</v>
      </c>
      <c r="C11" s="6" t="s">
        <v>19</v>
      </c>
      <c r="D11" s="4" t="s">
        <v>21</v>
      </c>
      <c r="E11" s="20" t="s">
        <v>20</v>
      </c>
      <c r="F11" s="7">
        <v>5</v>
      </c>
      <c r="G11" s="7">
        <v>3</v>
      </c>
      <c r="H11" s="8">
        <f t="shared" si="0"/>
        <v>8</v>
      </c>
      <c r="I11" s="9">
        <f t="shared" si="1"/>
        <v>0.16666666666666666</v>
      </c>
      <c r="J11" s="10" t="s">
        <v>31</v>
      </c>
    </row>
    <row r="12" spans="1:10" ht="15" customHeight="1">
      <c r="A12" s="4"/>
      <c r="B12" s="5"/>
      <c r="C12" s="6"/>
      <c r="D12" s="4"/>
      <c r="E12" s="20"/>
      <c r="F12" s="7"/>
      <c r="G12" s="7"/>
      <c r="H12" s="8">
        <f t="shared" ref="H12:H33" si="2">SUM(F12:G12)</f>
        <v>0</v>
      </c>
      <c r="I12" s="9">
        <f t="shared" ref="I12:I33" si="3">H12/48</f>
        <v>0</v>
      </c>
      <c r="J12" s="10"/>
    </row>
    <row r="13" spans="1:10" ht="15" customHeight="1">
      <c r="A13" s="11"/>
      <c r="B13" s="12"/>
      <c r="C13" s="12"/>
      <c r="D13" s="23"/>
      <c r="E13" s="11"/>
      <c r="F13" s="14"/>
      <c r="G13" s="14"/>
      <c r="H13" s="8">
        <f t="shared" si="2"/>
        <v>0</v>
      </c>
      <c r="I13" s="9">
        <f t="shared" si="3"/>
        <v>0</v>
      </c>
      <c r="J13" s="10"/>
    </row>
    <row r="14" spans="1:10" ht="15" customHeight="1">
      <c r="A14" s="15"/>
      <c r="B14" s="12"/>
      <c r="C14" s="12"/>
      <c r="D14" s="12"/>
      <c r="E14" s="11"/>
      <c r="F14" s="14"/>
      <c r="G14" s="14"/>
      <c r="H14" s="8">
        <f t="shared" si="2"/>
        <v>0</v>
      </c>
      <c r="I14" s="9">
        <f t="shared" si="3"/>
        <v>0</v>
      </c>
      <c r="J14" s="10"/>
    </row>
    <row r="15" spans="1:10" ht="15" customHeight="1">
      <c r="A15" s="16"/>
      <c r="B15" s="17"/>
      <c r="C15" s="18"/>
      <c r="D15" s="18"/>
      <c r="E15" s="19"/>
      <c r="F15" s="14"/>
      <c r="G15" s="14"/>
      <c r="H15" s="8">
        <f t="shared" si="2"/>
        <v>0</v>
      </c>
      <c r="I15" s="9">
        <f t="shared" si="3"/>
        <v>0</v>
      </c>
      <c r="J15" s="10"/>
    </row>
    <row r="16" spans="1:10" ht="15" customHeight="1">
      <c r="A16" s="11"/>
      <c r="B16" s="12"/>
      <c r="C16" s="12"/>
      <c r="D16" s="12"/>
      <c r="E16" s="13"/>
      <c r="F16" s="14"/>
      <c r="G16" s="14"/>
      <c r="H16" s="8">
        <f t="shared" si="2"/>
        <v>0</v>
      </c>
      <c r="I16" s="9">
        <f t="shared" si="3"/>
        <v>0</v>
      </c>
      <c r="J16" s="10"/>
    </row>
    <row r="17" spans="1:10" ht="15" customHeight="1">
      <c r="A17" s="15"/>
      <c r="B17" s="12"/>
      <c r="C17" s="12"/>
      <c r="D17" s="12"/>
      <c r="E17" s="11"/>
      <c r="F17" s="14"/>
      <c r="G17" s="14"/>
      <c r="H17" s="8">
        <f t="shared" si="2"/>
        <v>0</v>
      </c>
      <c r="I17" s="9">
        <f t="shared" si="3"/>
        <v>0</v>
      </c>
      <c r="J17" s="10"/>
    </row>
    <row r="18" spans="1:10" ht="15" customHeight="1">
      <c r="A18" s="20"/>
      <c r="B18" s="12"/>
      <c r="C18" s="21"/>
      <c r="D18" s="12"/>
      <c r="E18" s="13"/>
      <c r="F18" s="14"/>
      <c r="G18" s="14"/>
      <c r="H18" s="8">
        <f t="shared" si="2"/>
        <v>0</v>
      </c>
      <c r="I18" s="9">
        <f t="shared" si="3"/>
        <v>0</v>
      </c>
      <c r="J18" s="10"/>
    </row>
    <row r="19" spans="1:10" ht="15" customHeight="1">
      <c r="A19" s="20"/>
      <c r="B19" s="12"/>
      <c r="C19" s="12"/>
      <c r="D19" s="12"/>
      <c r="E19" s="13"/>
      <c r="F19" s="14"/>
      <c r="G19" s="14"/>
      <c r="H19" s="8">
        <f t="shared" si="2"/>
        <v>0</v>
      </c>
      <c r="I19" s="9">
        <f t="shared" si="3"/>
        <v>0</v>
      </c>
      <c r="J19" s="10"/>
    </row>
    <row r="20" spans="1:10" ht="15" customHeight="1">
      <c r="A20" s="11"/>
      <c r="B20" s="12"/>
      <c r="C20" s="21"/>
      <c r="D20" s="12"/>
      <c r="E20" s="13"/>
      <c r="F20" s="14"/>
      <c r="G20" s="14"/>
      <c r="H20" s="8">
        <f t="shared" si="2"/>
        <v>0</v>
      </c>
      <c r="I20" s="9">
        <f t="shared" si="3"/>
        <v>0</v>
      </c>
      <c r="J20" s="10"/>
    </row>
    <row r="21" spans="1:10" ht="15" customHeight="1">
      <c r="A21" s="11"/>
      <c r="B21" s="12"/>
      <c r="C21" s="21"/>
      <c r="D21" s="21"/>
      <c r="E21" s="13"/>
      <c r="F21" s="14"/>
      <c r="G21" s="14"/>
      <c r="H21" s="8">
        <f t="shared" si="2"/>
        <v>0</v>
      </c>
      <c r="I21" s="9">
        <f t="shared" si="3"/>
        <v>0</v>
      </c>
      <c r="J21" s="10"/>
    </row>
    <row r="22" spans="1:10" ht="15" customHeight="1">
      <c r="A22" s="16"/>
      <c r="B22" s="17"/>
      <c r="C22" s="18"/>
      <c r="D22" s="18"/>
      <c r="E22" s="19"/>
      <c r="F22" s="14"/>
      <c r="G22" s="14"/>
      <c r="H22" s="8">
        <f t="shared" si="2"/>
        <v>0</v>
      </c>
      <c r="I22" s="9">
        <f t="shared" si="3"/>
        <v>0</v>
      </c>
      <c r="J22" s="10"/>
    </row>
    <row r="23" spans="1:10" ht="15" customHeight="1">
      <c r="A23" s="16"/>
      <c r="B23" s="17"/>
      <c r="C23" s="18"/>
      <c r="D23" s="18"/>
      <c r="E23" s="19"/>
      <c r="F23" s="14"/>
      <c r="G23" s="14"/>
      <c r="H23" s="8">
        <f t="shared" si="2"/>
        <v>0</v>
      </c>
      <c r="I23" s="9">
        <f t="shared" si="3"/>
        <v>0</v>
      </c>
      <c r="J23" s="10"/>
    </row>
    <row r="24" spans="1:10" ht="15" customHeight="1">
      <c r="A24" s="16"/>
      <c r="B24" s="17"/>
      <c r="C24" s="18"/>
      <c r="D24" s="18"/>
      <c r="E24" s="19"/>
      <c r="F24" s="14"/>
      <c r="G24" s="14"/>
      <c r="H24" s="8">
        <f t="shared" si="2"/>
        <v>0</v>
      </c>
      <c r="I24" s="9">
        <f t="shared" si="3"/>
        <v>0</v>
      </c>
      <c r="J24" s="10"/>
    </row>
    <row r="25" spans="1:10" ht="15" customHeight="1">
      <c r="A25" s="16"/>
      <c r="B25" s="17"/>
      <c r="C25" s="18"/>
      <c r="D25" s="18"/>
      <c r="E25" s="19"/>
      <c r="F25" s="14"/>
      <c r="G25" s="14"/>
      <c r="H25" s="8">
        <f t="shared" si="2"/>
        <v>0</v>
      </c>
      <c r="I25" s="9">
        <f t="shared" si="3"/>
        <v>0</v>
      </c>
      <c r="J25" s="10"/>
    </row>
    <row r="26" spans="1:10" ht="15" customHeight="1">
      <c r="A26" s="16"/>
      <c r="B26" s="17"/>
      <c r="C26" s="18"/>
      <c r="D26" s="18"/>
      <c r="E26" s="19"/>
      <c r="F26" s="14"/>
      <c r="G26" s="14"/>
      <c r="H26" s="8">
        <f t="shared" si="2"/>
        <v>0</v>
      </c>
      <c r="I26" s="9">
        <f t="shared" si="3"/>
        <v>0</v>
      </c>
      <c r="J26" s="10"/>
    </row>
    <row r="27" spans="1:10" ht="15" customHeight="1">
      <c r="A27" s="16"/>
      <c r="B27" s="17"/>
      <c r="C27" s="18"/>
      <c r="D27" s="18"/>
      <c r="E27" s="19"/>
      <c r="F27" s="14"/>
      <c r="G27" s="14"/>
      <c r="H27" s="8">
        <f t="shared" si="2"/>
        <v>0</v>
      </c>
      <c r="I27" s="9">
        <f t="shared" si="3"/>
        <v>0</v>
      </c>
      <c r="J27" s="10"/>
    </row>
    <row r="28" spans="1:10" ht="15" customHeight="1">
      <c r="A28" s="16"/>
      <c r="B28" s="17"/>
      <c r="C28" s="18"/>
      <c r="D28" s="18"/>
      <c r="E28" s="19"/>
      <c r="F28" s="14"/>
      <c r="G28" s="14"/>
      <c r="H28" s="8">
        <f t="shared" si="2"/>
        <v>0</v>
      </c>
      <c r="I28" s="9">
        <f t="shared" si="3"/>
        <v>0</v>
      </c>
      <c r="J28" s="10"/>
    </row>
    <row r="29" spans="1:10" ht="15" customHeight="1">
      <c r="A29" s="16"/>
      <c r="B29" s="17"/>
      <c r="C29" s="18"/>
      <c r="D29" s="18"/>
      <c r="E29" s="19"/>
      <c r="F29" s="14"/>
      <c r="G29" s="14"/>
      <c r="H29" s="8">
        <f t="shared" si="2"/>
        <v>0</v>
      </c>
      <c r="I29" s="9">
        <f t="shared" si="3"/>
        <v>0</v>
      </c>
      <c r="J29" s="10"/>
    </row>
    <row r="30" spans="1:10" ht="15" customHeight="1">
      <c r="A30" s="16"/>
      <c r="B30" s="17"/>
      <c r="C30" s="18"/>
      <c r="D30" s="18"/>
      <c r="E30" s="19"/>
      <c r="F30" s="14"/>
      <c r="G30" s="14"/>
      <c r="H30" s="8">
        <f t="shared" si="2"/>
        <v>0</v>
      </c>
      <c r="I30" s="9">
        <f t="shared" si="3"/>
        <v>0</v>
      </c>
      <c r="J30" s="10"/>
    </row>
    <row r="31" spans="1:10" ht="15" customHeight="1">
      <c r="A31" s="16"/>
      <c r="B31" s="17"/>
      <c r="C31" s="18"/>
      <c r="D31" s="18"/>
      <c r="E31" s="19"/>
      <c r="F31" s="14"/>
      <c r="G31" s="14"/>
      <c r="H31" s="8">
        <f t="shared" si="2"/>
        <v>0</v>
      </c>
      <c r="I31" s="9">
        <f t="shared" si="3"/>
        <v>0</v>
      </c>
      <c r="J31" s="10"/>
    </row>
    <row r="32" spans="1:10" ht="15" customHeight="1">
      <c r="A32" s="16"/>
      <c r="B32" s="17"/>
      <c r="C32" s="18"/>
      <c r="D32" s="18"/>
      <c r="E32" s="19"/>
      <c r="F32" s="14"/>
      <c r="G32" s="14"/>
      <c r="H32" s="8">
        <f t="shared" si="2"/>
        <v>0</v>
      </c>
      <c r="I32" s="9">
        <f t="shared" si="3"/>
        <v>0</v>
      </c>
      <c r="J32" s="10"/>
    </row>
    <row r="33" spans="1:10" ht="15" customHeight="1">
      <c r="A33" s="16"/>
      <c r="B33" s="17"/>
      <c r="C33" s="18"/>
      <c r="D33" s="18"/>
      <c r="E33" s="19"/>
      <c r="F33" s="14"/>
      <c r="G33" s="14"/>
      <c r="H33" s="8">
        <f t="shared" si="2"/>
        <v>0</v>
      </c>
      <c r="I33" s="9">
        <f t="shared" si="3"/>
        <v>0</v>
      </c>
      <c r="J33" s="10"/>
    </row>
  </sheetData>
  <sortState ref="A4:I11">
    <sortCondition descending="1" ref="I4:I11"/>
  </sortState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>
      <selection activeCell="K11" sqref="K11"/>
    </sheetView>
  </sheetViews>
  <sheetFormatPr defaultRowHeight="15"/>
  <cols>
    <col min="1" max="1" width="34.5703125" customWidth="1"/>
    <col min="2" max="2" width="8.42578125" bestFit="1" customWidth="1"/>
    <col min="3" max="3" width="5.85546875" customWidth="1"/>
    <col min="4" max="4" width="23.5703125" customWidth="1"/>
    <col min="5" max="5" width="33.28515625" customWidth="1"/>
    <col min="6" max="6" width="21.7109375" customWidth="1"/>
    <col min="7" max="7" width="21.42578125" customWidth="1"/>
    <col min="10" max="10" width="12.85546875" bestFit="1" customWidth="1"/>
  </cols>
  <sheetData>
    <row r="1" spans="1:10" ht="22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>
      <c r="A3" s="25" t="s">
        <v>10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 customHeight="1">
      <c r="A4" s="11" t="s">
        <v>39</v>
      </c>
      <c r="B4" s="12">
        <v>6</v>
      </c>
      <c r="C4" s="12" t="s">
        <v>33</v>
      </c>
      <c r="D4" s="22" t="s">
        <v>21</v>
      </c>
      <c r="E4" s="13" t="s">
        <v>20</v>
      </c>
      <c r="F4" s="14">
        <v>10</v>
      </c>
      <c r="G4" s="14">
        <v>0</v>
      </c>
      <c r="H4" s="8">
        <f t="shared" ref="H4:H12" si="0">SUM(F4:G4)</f>
        <v>10</v>
      </c>
      <c r="I4" s="9">
        <f t="shared" ref="I4:I12" si="1">H4/60</f>
        <v>0.16666666666666666</v>
      </c>
      <c r="J4" s="10" t="s">
        <v>31</v>
      </c>
    </row>
    <row r="5" spans="1:10" ht="15" customHeight="1">
      <c r="A5" s="20" t="s">
        <v>32</v>
      </c>
      <c r="B5" s="5">
        <v>1</v>
      </c>
      <c r="C5" s="6" t="s">
        <v>33</v>
      </c>
      <c r="D5" s="20" t="s">
        <v>21</v>
      </c>
      <c r="E5" s="4" t="s">
        <v>20</v>
      </c>
      <c r="F5" s="7">
        <v>8</v>
      </c>
      <c r="G5" s="7">
        <v>0</v>
      </c>
      <c r="H5" s="8">
        <f t="shared" si="0"/>
        <v>8</v>
      </c>
      <c r="I5" s="9">
        <f t="shared" si="1"/>
        <v>0.13333333333333333</v>
      </c>
      <c r="J5" s="10" t="s">
        <v>31</v>
      </c>
    </row>
    <row r="6" spans="1:10" ht="15" customHeight="1">
      <c r="A6" s="20" t="s">
        <v>35</v>
      </c>
      <c r="B6" s="5">
        <v>3</v>
      </c>
      <c r="C6" s="6" t="s">
        <v>33</v>
      </c>
      <c r="D6" s="20" t="s">
        <v>21</v>
      </c>
      <c r="E6" s="4" t="s">
        <v>20</v>
      </c>
      <c r="F6" s="7">
        <v>7</v>
      </c>
      <c r="G6" s="7">
        <v>0</v>
      </c>
      <c r="H6" s="8">
        <f t="shared" si="0"/>
        <v>7</v>
      </c>
      <c r="I6" s="9">
        <f t="shared" si="1"/>
        <v>0.11666666666666667</v>
      </c>
      <c r="J6" s="10" t="s">
        <v>31</v>
      </c>
    </row>
    <row r="7" spans="1:10" ht="15" customHeight="1">
      <c r="A7" s="20" t="s">
        <v>36</v>
      </c>
      <c r="B7" s="5">
        <v>4</v>
      </c>
      <c r="C7" s="6" t="s">
        <v>37</v>
      </c>
      <c r="D7" s="20" t="s">
        <v>21</v>
      </c>
      <c r="E7" s="4" t="s">
        <v>20</v>
      </c>
      <c r="F7" s="7">
        <v>7</v>
      </c>
      <c r="G7" s="7">
        <v>0</v>
      </c>
      <c r="H7" s="8">
        <f t="shared" si="0"/>
        <v>7</v>
      </c>
      <c r="I7" s="9">
        <f t="shared" si="1"/>
        <v>0.11666666666666667</v>
      </c>
      <c r="J7" s="10" t="s">
        <v>31</v>
      </c>
    </row>
    <row r="8" spans="1:10" ht="15" customHeight="1">
      <c r="A8" s="16" t="s">
        <v>41</v>
      </c>
      <c r="B8" s="12">
        <v>8</v>
      </c>
      <c r="C8" s="12" t="s">
        <v>33</v>
      </c>
      <c r="D8" s="22" t="s">
        <v>21</v>
      </c>
      <c r="E8" s="11" t="s">
        <v>20</v>
      </c>
      <c r="F8" s="14">
        <v>7</v>
      </c>
      <c r="G8" s="14">
        <v>0</v>
      </c>
      <c r="H8" s="8">
        <f t="shared" si="0"/>
        <v>7</v>
      </c>
      <c r="I8" s="9">
        <f t="shared" si="1"/>
        <v>0.11666666666666667</v>
      </c>
      <c r="J8" s="10" t="s">
        <v>31</v>
      </c>
    </row>
    <row r="9" spans="1:10" ht="15" customHeight="1">
      <c r="A9" s="11" t="s">
        <v>38</v>
      </c>
      <c r="B9" s="12">
        <v>5</v>
      </c>
      <c r="C9" s="12" t="s">
        <v>33</v>
      </c>
      <c r="D9" s="22" t="s">
        <v>21</v>
      </c>
      <c r="E9" s="13" t="s">
        <v>20</v>
      </c>
      <c r="F9" s="14">
        <v>6</v>
      </c>
      <c r="G9" s="14">
        <v>0</v>
      </c>
      <c r="H9" s="8">
        <f t="shared" si="0"/>
        <v>6</v>
      </c>
      <c r="I9" s="9">
        <f t="shared" si="1"/>
        <v>0.1</v>
      </c>
      <c r="J9" s="10" t="s">
        <v>31</v>
      </c>
    </row>
    <row r="10" spans="1:10" ht="15" customHeight="1">
      <c r="A10" s="11" t="s">
        <v>40</v>
      </c>
      <c r="B10" s="12">
        <v>7</v>
      </c>
      <c r="C10" s="12" t="s">
        <v>33</v>
      </c>
      <c r="D10" s="22" t="s">
        <v>21</v>
      </c>
      <c r="E10" s="13" t="s">
        <v>20</v>
      </c>
      <c r="F10" s="14">
        <v>6</v>
      </c>
      <c r="G10" s="14">
        <v>0</v>
      </c>
      <c r="H10" s="8">
        <f t="shared" si="0"/>
        <v>6</v>
      </c>
      <c r="I10" s="9">
        <f t="shared" si="1"/>
        <v>0.1</v>
      </c>
      <c r="J10" s="10" t="s">
        <v>31</v>
      </c>
    </row>
    <row r="11" spans="1:10" ht="15" customHeight="1">
      <c r="A11" s="11" t="s">
        <v>34</v>
      </c>
      <c r="B11" s="12">
        <v>2</v>
      </c>
      <c r="C11" s="12" t="s">
        <v>33</v>
      </c>
      <c r="D11" s="22" t="s">
        <v>21</v>
      </c>
      <c r="E11" s="13" t="s">
        <v>20</v>
      </c>
      <c r="F11" s="14">
        <v>4</v>
      </c>
      <c r="G11" s="14">
        <v>0</v>
      </c>
      <c r="H11" s="8">
        <f t="shared" si="0"/>
        <v>4</v>
      </c>
      <c r="I11" s="9">
        <f t="shared" si="1"/>
        <v>6.6666666666666666E-2</v>
      </c>
      <c r="J11" s="10" t="s">
        <v>31</v>
      </c>
    </row>
    <row r="12" spans="1:10" ht="15" customHeight="1">
      <c r="A12" s="20" t="s">
        <v>42</v>
      </c>
      <c r="B12" s="5">
        <v>9</v>
      </c>
      <c r="C12" s="6" t="s">
        <v>33</v>
      </c>
      <c r="D12" s="20" t="s">
        <v>21</v>
      </c>
      <c r="E12" s="4" t="s">
        <v>20</v>
      </c>
      <c r="F12" s="7">
        <v>4</v>
      </c>
      <c r="G12" s="7">
        <v>0</v>
      </c>
      <c r="H12" s="8">
        <f t="shared" si="0"/>
        <v>4</v>
      </c>
      <c r="I12" s="9">
        <f t="shared" si="1"/>
        <v>6.6666666666666666E-2</v>
      </c>
      <c r="J12" s="10" t="s">
        <v>31</v>
      </c>
    </row>
    <row r="13" spans="1:10" ht="15" customHeight="1">
      <c r="A13" s="11"/>
      <c r="B13" s="12"/>
      <c r="C13" s="12"/>
      <c r="D13" s="22"/>
      <c r="E13" s="13"/>
      <c r="F13" s="14"/>
      <c r="G13" s="14"/>
      <c r="H13" s="8">
        <f t="shared" ref="H13:H33" si="2">SUM(F13:G13)</f>
        <v>0</v>
      </c>
      <c r="I13" s="9">
        <f t="shared" ref="I13:I33" si="3">H13/60</f>
        <v>0</v>
      </c>
      <c r="J13" s="10"/>
    </row>
    <row r="14" spans="1:10" ht="15" customHeight="1">
      <c r="A14" s="16"/>
      <c r="B14" s="12"/>
      <c r="C14" s="12"/>
      <c r="D14" s="22"/>
      <c r="E14" s="11"/>
      <c r="F14" s="14"/>
      <c r="G14" s="14"/>
      <c r="H14" s="8">
        <f t="shared" si="2"/>
        <v>0</v>
      </c>
      <c r="I14" s="9">
        <f t="shared" si="3"/>
        <v>0</v>
      </c>
      <c r="J14" s="10"/>
    </row>
    <row r="15" spans="1:10" ht="15" customHeight="1">
      <c r="A15" s="16"/>
      <c r="B15" s="17"/>
      <c r="C15" s="18"/>
      <c r="D15" s="16"/>
      <c r="E15" s="19"/>
      <c r="F15" s="14"/>
      <c r="G15" s="14"/>
      <c r="H15" s="8">
        <f t="shared" si="2"/>
        <v>0</v>
      </c>
      <c r="I15" s="9">
        <f t="shared" si="3"/>
        <v>0</v>
      </c>
      <c r="J15" s="10"/>
    </row>
    <row r="16" spans="1:10" ht="15" customHeight="1">
      <c r="A16" s="11"/>
      <c r="B16" s="12"/>
      <c r="C16" s="12"/>
      <c r="D16" s="12"/>
      <c r="E16" s="13"/>
      <c r="F16" s="14"/>
      <c r="G16" s="14"/>
      <c r="H16" s="8">
        <f t="shared" si="2"/>
        <v>0</v>
      </c>
      <c r="I16" s="9">
        <f t="shared" si="3"/>
        <v>0</v>
      </c>
      <c r="J16" s="10"/>
    </row>
    <row r="17" spans="1:10" ht="15" customHeight="1">
      <c r="A17" s="15"/>
      <c r="B17" s="12"/>
      <c r="C17" s="12"/>
      <c r="D17" s="12"/>
      <c r="E17" s="11"/>
      <c r="F17" s="14"/>
      <c r="G17" s="14"/>
      <c r="H17" s="8">
        <f t="shared" si="2"/>
        <v>0</v>
      </c>
      <c r="I17" s="9">
        <f t="shared" si="3"/>
        <v>0</v>
      </c>
      <c r="J17" s="10"/>
    </row>
    <row r="18" spans="1:10" ht="15" customHeight="1">
      <c r="A18" s="20"/>
      <c r="B18" s="12"/>
      <c r="C18" s="21"/>
      <c r="D18" s="12"/>
      <c r="E18" s="13"/>
      <c r="F18" s="14"/>
      <c r="G18" s="14"/>
      <c r="H18" s="8">
        <f t="shared" si="2"/>
        <v>0</v>
      </c>
      <c r="I18" s="9">
        <f t="shared" si="3"/>
        <v>0</v>
      </c>
      <c r="J18" s="10"/>
    </row>
    <row r="19" spans="1:10" ht="15" customHeight="1">
      <c r="A19" s="20"/>
      <c r="B19" s="12"/>
      <c r="C19" s="12"/>
      <c r="D19" s="12"/>
      <c r="E19" s="13"/>
      <c r="F19" s="14"/>
      <c r="G19" s="14"/>
      <c r="H19" s="8">
        <f t="shared" si="2"/>
        <v>0</v>
      </c>
      <c r="I19" s="9">
        <f t="shared" si="3"/>
        <v>0</v>
      </c>
      <c r="J19" s="10"/>
    </row>
    <row r="20" spans="1:10" ht="15" customHeight="1">
      <c r="A20" s="11"/>
      <c r="B20" s="12"/>
      <c r="C20" s="21"/>
      <c r="D20" s="12"/>
      <c r="E20" s="13"/>
      <c r="F20" s="14"/>
      <c r="G20" s="14"/>
      <c r="H20" s="8">
        <f t="shared" si="2"/>
        <v>0</v>
      </c>
      <c r="I20" s="9">
        <f t="shared" si="3"/>
        <v>0</v>
      </c>
      <c r="J20" s="10"/>
    </row>
    <row r="21" spans="1:10" ht="15" customHeight="1">
      <c r="A21" s="11"/>
      <c r="B21" s="12"/>
      <c r="C21" s="21"/>
      <c r="D21" s="21"/>
      <c r="E21" s="13"/>
      <c r="F21" s="14"/>
      <c r="G21" s="14"/>
      <c r="H21" s="8">
        <f t="shared" si="2"/>
        <v>0</v>
      </c>
      <c r="I21" s="9">
        <f t="shared" si="3"/>
        <v>0</v>
      </c>
      <c r="J21" s="10"/>
    </row>
    <row r="22" spans="1:10" ht="15" customHeight="1">
      <c r="A22" s="16"/>
      <c r="B22" s="17"/>
      <c r="C22" s="18"/>
      <c r="D22" s="18"/>
      <c r="E22" s="19"/>
      <c r="F22" s="14"/>
      <c r="G22" s="14"/>
      <c r="H22" s="8">
        <f t="shared" si="2"/>
        <v>0</v>
      </c>
      <c r="I22" s="9">
        <f t="shared" si="3"/>
        <v>0</v>
      </c>
      <c r="J22" s="10"/>
    </row>
    <row r="23" spans="1:10" ht="15" customHeight="1">
      <c r="A23" s="16"/>
      <c r="B23" s="17"/>
      <c r="C23" s="18"/>
      <c r="D23" s="18"/>
      <c r="E23" s="19"/>
      <c r="F23" s="14"/>
      <c r="G23" s="14"/>
      <c r="H23" s="8">
        <f t="shared" si="2"/>
        <v>0</v>
      </c>
      <c r="I23" s="9">
        <f t="shared" si="3"/>
        <v>0</v>
      </c>
      <c r="J23" s="10"/>
    </row>
    <row r="24" spans="1:10" ht="15" customHeight="1">
      <c r="A24" s="16"/>
      <c r="B24" s="17"/>
      <c r="C24" s="18"/>
      <c r="D24" s="18"/>
      <c r="E24" s="19"/>
      <c r="F24" s="14"/>
      <c r="G24" s="14"/>
      <c r="H24" s="8">
        <f t="shared" si="2"/>
        <v>0</v>
      </c>
      <c r="I24" s="9">
        <f t="shared" si="3"/>
        <v>0</v>
      </c>
      <c r="J24" s="10"/>
    </row>
    <row r="25" spans="1:10" ht="15" customHeight="1">
      <c r="A25" s="16"/>
      <c r="B25" s="17"/>
      <c r="C25" s="18"/>
      <c r="D25" s="18"/>
      <c r="E25" s="19"/>
      <c r="F25" s="14"/>
      <c r="G25" s="14"/>
      <c r="H25" s="8">
        <f t="shared" si="2"/>
        <v>0</v>
      </c>
      <c r="I25" s="9">
        <f t="shared" si="3"/>
        <v>0</v>
      </c>
      <c r="J25" s="10"/>
    </row>
    <row r="26" spans="1:10" ht="15" customHeight="1">
      <c r="A26" s="16"/>
      <c r="B26" s="17"/>
      <c r="C26" s="18"/>
      <c r="D26" s="18"/>
      <c r="E26" s="19"/>
      <c r="F26" s="14"/>
      <c r="G26" s="14"/>
      <c r="H26" s="8">
        <f t="shared" si="2"/>
        <v>0</v>
      </c>
      <c r="I26" s="9">
        <f t="shared" si="3"/>
        <v>0</v>
      </c>
      <c r="J26" s="10"/>
    </row>
    <row r="27" spans="1:10" ht="15" customHeight="1">
      <c r="A27" s="16"/>
      <c r="B27" s="17"/>
      <c r="C27" s="18"/>
      <c r="D27" s="18"/>
      <c r="E27" s="19"/>
      <c r="F27" s="14"/>
      <c r="G27" s="14"/>
      <c r="H27" s="8">
        <f t="shared" si="2"/>
        <v>0</v>
      </c>
      <c r="I27" s="9">
        <f t="shared" si="3"/>
        <v>0</v>
      </c>
      <c r="J27" s="10"/>
    </row>
    <row r="28" spans="1:10" ht="15" customHeight="1">
      <c r="A28" s="16"/>
      <c r="B28" s="17"/>
      <c r="C28" s="18"/>
      <c r="D28" s="18"/>
      <c r="E28" s="19"/>
      <c r="F28" s="14"/>
      <c r="G28" s="14"/>
      <c r="H28" s="8">
        <f t="shared" si="2"/>
        <v>0</v>
      </c>
      <c r="I28" s="9">
        <f t="shared" si="3"/>
        <v>0</v>
      </c>
      <c r="J28" s="10"/>
    </row>
    <row r="29" spans="1:10" ht="15" customHeight="1">
      <c r="A29" s="16"/>
      <c r="B29" s="17"/>
      <c r="C29" s="18"/>
      <c r="D29" s="18"/>
      <c r="E29" s="19"/>
      <c r="F29" s="14"/>
      <c r="G29" s="14"/>
      <c r="H29" s="8">
        <f t="shared" si="2"/>
        <v>0</v>
      </c>
      <c r="I29" s="9">
        <f t="shared" si="3"/>
        <v>0</v>
      </c>
      <c r="J29" s="10"/>
    </row>
    <row r="30" spans="1:10" ht="15" customHeight="1">
      <c r="A30" s="16"/>
      <c r="B30" s="17"/>
      <c r="C30" s="18"/>
      <c r="D30" s="18"/>
      <c r="E30" s="19"/>
      <c r="F30" s="14"/>
      <c r="G30" s="14"/>
      <c r="H30" s="8">
        <f t="shared" si="2"/>
        <v>0</v>
      </c>
      <c r="I30" s="9">
        <f t="shared" si="3"/>
        <v>0</v>
      </c>
      <c r="J30" s="10"/>
    </row>
    <row r="31" spans="1:10" ht="15" customHeight="1">
      <c r="A31" s="16"/>
      <c r="B31" s="17"/>
      <c r="C31" s="18"/>
      <c r="D31" s="18"/>
      <c r="E31" s="19"/>
      <c r="F31" s="14"/>
      <c r="G31" s="14"/>
      <c r="H31" s="8">
        <f t="shared" si="2"/>
        <v>0</v>
      </c>
      <c r="I31" s="9">
        <f t="shared" si="3"/>
        <v>0</v>
      </c>
      <c r="J31" s="10"/>
    </row>
    <row r="32" spans="1:10" ht="15" customHeight="1">
      <c r="A32" s="16"/>
      <c r="B32" s="17"/>
      <c r="C32" s="18"/>
      <c r="D32" s="18"/>
      <c r="E32" s="19"/>
      <c r="F32" s="14"/>
      <c r="G32" s="14"/>
      <c r="H32" s="8">
        <f t="shared" si="2"/>
        <v>0</v>
      </c>
      <c r="I32" s="9">
        <f t="shared" si="3"/>
        <v>0</v>
      </c>
      <c r="J32" s="10"/>
    </row>
    <row r="33" spans="1:10" ht="15" customHeight="1">
      <c r="A33" s="16"/>
      <c r="B33" s="17"/>
      <c r="C33" s="18"/>
      <c r="D33" s="18"/>
      <c r="E33" s="19"/>
      <c r="F33" s="14"/>
      <c r="G33" s="14"/>
      <c r="H33" s="8">
        <f t="shared" si="2"/>
        <v>0</v>
      </c>
      <c r="I33" s="9">
        <f t="shared" si="3"/>
        <v>0</v>
      </c>
      <c r="J33" s="10"/>
    </row>
  </sheetData>
  <sortState ref="A4:I12">
    <sortCondition descending="1" ref="I4:I12"/>
  </sortState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>
      <selection activeCell="D21" sqref="D21"/>
    </sheetView>
  </sheetViews>
  <sheetFormatPr defaultRowHeight="15"/>
  <cols>
    <col min="1" max="1" width="35" customWidth="1"/>
    <col min="2" max="2" width="8.42578125" bestFit="1" customWidth="1"/>
    <col min="3" max="3" width="6.7109375" customWidth="1"/>
    <col min="4" max="4" width="32.140625" customWidth="1"/>
    <col min="5" max="5" width="29.85546875" customWidth="1"/>
    <col min="6" max="6" width="23.28515625" customWidth="1"/>
    <col min="7" max="7" width="21.5703125" customWidth="1"/>
    <col min="10" max="10" width="12.85546875" bestFit="1" customWidth="1"/>
  </cols>
  <sheetData>
    <row r="1" spans="1:10" ht="22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>
      <c r="A3" s="25" t="s">
        <v>11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 customHeight="1">
      <c r="A4" s="16" t="s">
        <v>67</v>
      </c>
      <c r="B4" s="17">
        <v>12</v>
      </c>
      <c r="C4" s="18" t="s">
        <v>58</v>
      </c>
      <c r="D4" s="18" t="s">
        <v>21</v>
      </c>
      <c r="E4" s="11" t="s">
        <v>105</v>
      </c>
      <c r="F4" s="14">
        <v>15</v>
      </c>
      <c r="G4" s="14">
        <v>8</v>
      </c>
      <c r="H4" s="8">
        <f t="shared" ref="H4:H18" si="0">SUM(F4:G4)</f>
        <v>23</v>
      </c>
      <c r="I4" s="9">
        <f t="shared" ref="I4:I18" si="1">H4/70</f>
        <v>0.32857142857142857</v>
      </c>
      <c r="J4" s="10" t="s">
        <v>31</v>
      </c>
    </row>
    <row r="5" spans="1:10" ht="15" customHeight="1">
      <c r="A5" s="16" t="s">
        <v>63</v>
      </c>
      <c r="B5" s="12">
        <v>8</v>
      </c>
      <c r="C5" s="12" t="s">
        <v>55</v>
      </c>
      <c r="D5" s="22" t="s">
        <v>21</v>
      </c>
      <c r="E5" s="11" t="s">
        <v>105</v>
      </c>
      <c r="F5" s="14">
        <v>17</v>
      </c>
      <c r="G5" s="14">
        <v>5</v>
      </c>
      <c r="H5" s="8">
        <f t="shared" si="0"/>
        <v>22</v>
      </c>
      <c r="I5" s="9">
        <f t="shared" si="1"/>
        <v>0.31428571428571428</v>
      </c>
      <c r="J5" s="10" t="s">
        <v>31</v>
      </c>
    </row>
    <row r="6" spans="1:10" ht="15" customHeight="1">
      <c r="A6" s="15" t="s">
        <v>69</v>
      </c>
      <c r="B6" s="12">
        <v>14</v>
      </c>
      <c r="C6" s="12" t="s">
        <v>55</v>
      </c>
      <c r="D6" s="12" t="s">
        <v>21</v>
      </c>
      <c r="E6" s="11" t="s">
        <v>105</v>
      </c>
      <c r="F6" s="14">
        <v>17</v>
      </c>
      <c r="G6" s="14">
        <v>5</v>
      </c>
      <c r="H6" s="8">
        <f t="shared" si="0"/>
        <v>22</v>
      </c>
      <c r="I6" s="9">
        <f t="shared" si="1"/>
        <v>0.31428571428571428</v>
      </c>
      <c r="J6" s="10" t="s">
        <v>31</v>
      </c>
    </row>
    <row r="7" spans="1:10" ht="15" customHeight="1">
      <c r="A7" s="20" t="s">
        <v>57</v>
      </c>
      <c r="B7" s="5">
        <v>3</v>
      </c>
      <c r="C7" s="6" t="s">
        <v>58</v>
      </c>
      <c r="D7" s="20" t="s">
        <v>21</v>
      </c>
      <c r="E7" s="11" t="s">
        <v>105</v>
      </c>
      <c r="F7" s="7">
        <v>13</v>
      </c>
      <c r="G7" s="7">
        <v>7</v>
      </c>
      <c r="H7" s="8">
        <f t="shared" si="0"/>
        <v>20</v>
      </c>
      <c r="I7" s="9">
        <f t="shared" si="1"/>
        <v>0.2857142857142857</v>
      </c>
      <c r="J7" s="10" t="s">
        <v>31</v>
      </c>
    </row>
    <row r="8" spans="1:10" ht="15" customHeight="1">
      <c r="A8" s="20" t="s">
        <v>70</v>
      </c>
      <c r="B8" s="12">
        <v>15</v>
      </c>
      <c r="C8" s="21" t="s">
        <v>55</v>
      </c>
      <c r="D8" s="12" t="s">
        <v>21</v>
      </c>
      <c r="E8" s="11" t="s">
        <v>105</v>
      </c>
      <c r="F8" s="14">
        <v>14</v>
      </c>
      <c r="G8" s="14">
        <v>6</v>
      </c>
      <c r="H8" s="8">
        <f t="shared" si="0"/>
        <v>20</v>
      </c>
      <c r="I8" s="9">
        <f t="shared" si="1"/>
        <v>0.2857142857142857</v>
      </c>
      <c r="J8" s="10" t="s">
        <v>31</v>
      </c>
    </row>
    <row r="9" spans="1:10" ht="15" customHeight="1">
      <c r="A9" s="11" t="s">
        <v>68</v>
      </c>
      <c r="B9" s="12">
        <v>13</v>
      </c>
      <c r="C9" s="12" t="s">
        <v>55</v>
      </c>
      <c r="D9" s="12" t="s">
        <v>21</v>
      </c>
      <c r="E9" s="11" t="s">
        <v>105</v>
      </c>
      <c r="F9" s="14">
        <v>10</v>
      </c>
      <c r="G9" s="14">
        <v>7</v>
      </c>
      <c r="H9" s="8">
        <f t="shared" si="0"/>
        <v>17</v>
      </c>
      <c r="I9" s="9">
        <f t="shared" si="1"/>
        <v>0.24285714285714285</v>
      </c>
      <c r="J9" s="10" t="s">
        <v>31</v>
      </c>
    </row>
    <row r="10" spans="1:10" ht="15" customHeight="1">
      <c r="A10" s="11" t="s">
        <v>56</v>
      </c>
      <c r="B10" s="12">
        <v>2</v>
      </c>
      <c r="C10" s="12" t="s">
        <v>55</v>
      </c>
      <c r="D10" s="22" t="s">
        <v>21</v>
      </c>
      <c r="E10" s="11" t="s">
        <v>105</v>
      </c>
      <c r="F10" s="14">
        <v>7</v>
      </c>
      <c r="G10" s="14">
        <v>6</v>
      </c>
      <c r="H10" s="8">
        <f t="shared" si="0"/>
        <v>13</v>
      </c>
      <c r="I10" s="9">
        <f t="shared" si="1"/>
        <v>0.18571428571428572</v>
      </c>
      <c r="J10" s="10" t="s">
        <v>31</v>
      </c>
    </row>
    <row r="11" spans="1:10" ht="15" customHeight="1">
      <c r="A11" s="20" t="s">
        <v>54</v>
      </c>
      <c r="B11" s="5">
        <v>1</v>
      </c>
      <c r="C11" s="6" t="s">
        <v>55</v>
      </c>
      <c r="D11" s="20" t="s">
        <v>21</v>
      </c>
      <c r="E11" s="11" t="s">
        <v>105</v>
      </c>
      <c r="F11" s="7">
        <v>7</v>
      </c>
      <c r="G11" s="7">
        <v>5</v>
      </c>
      <c r="H11" s="8">
        <f t="shared" si="0"/>
        <v>12</v>
      </c>
      <c r="I11" s="9">
        <f t="shared" si="1"/>
        <v>0.17142857142857143</v>
      </c>
      <c r="J11" s="10" t="s">
        <v>31</v>
      </c>
    </row>
    <row r="12" spans="1:10" ht="15" customHeight="1">
      <c r="A12" s="11" t="s">
        <v>61</v>
      </c>
      <c r="B12" s="12">
        <v>6</v>
      </c>
      <c r="C12" s="12" t="s">
        <v>55</v>
      </c>
      <c r="D12" s="22" t="s">
        <v>21</v>
      </c>
      <c r="E12" s="11" t="s">
        <v>105</v>
      </c>
      <c r="F12" s="14">
        <v>6</v>
      </c>
      <c r="G12" s="14">
        <v>4</v>
      </c>
      <c r="H12" s="8">
        <f t="shared" si="0"/>
        <v>10</v>
      </c>
      <c r="I12" s="9">
        <f t="shared" si="1"/>
        <v>0.14285714285714285</v>
      </c>
      <c r="J12" s="10" t="s">
        <v>31</v>
      </c>
    </row>
    <row r="13" spans="1:10" ht="15" customHeight="1">
      <c r="A13" s="11" t="s">
        <v>65</v>
      </c>
      <c r="B13" s="12">
        <v>10</v>
      </c>
      <c r="C13" s="12" t="s">
        <v>55</v>
      </c>
      <c r="D13" s="12" t="s">
        <v>21</v>
      </c>
      <c r="E13" s="11" t="s">
        <v>105</v>
      </c>
      <c r="F13" s="14">
        <v>10</v>
      </c>
      <c r="G13" s="14">
        <v>0</v>
      </c>
      <c r="H13" s="8">
        <f t="shared" si="0"/>
        <v>10</v>
      </c>
      <c r="I13" s="9">
        <f t="shared" si="1"/>
        <v>0.14285714285714285</v>
      </c>
      <c r="J13" s="10" t="s">
        <v>31</v>
      </c>
    </row>
    <row r="14" spans="1:10" ht="15" customHeight="1">
      <c r="A14" s="15" t="s">
        <v>66</v>
      </c>
      <c r="B14" s="12">
        <v>11</v>
      </c>
      <c r="C14" s="12" t="s">
        <v>55</v>
      </c>
      <c r="D14" s="12" t="s">
        <v>21</v>
      </c>
      <c r="E14" s="11" t="s">
        <v>105</v>
      </c>
      <c r="F14" s="14">
        <v>10</v>
      </c>
      <c r="G14" s="14">
        <v>0</v>
      </c>
      <c r="H14" s="8">
        <f t="shared" si="0"/>
        <v>10</v>
      </c>
      <c r="I14" s="9">
        <f t="shared" si="1"/>
        <v>0.14285714285714285</v>
      </c>
      <c r="J14" s="10" t="s">
        <v>31</v>
      </c>
    </row>
    <row r="15" spans="1:10" ht="15" customHeight="1">
      <c r="A15" s="20" t="s">
        <v>59</v>
      </c>
      <c r="B15" s="5">
        <v>4</v>
      </c>
      <c r="C15" s="6" t="s">
        <v>58</v>
      </c>
      <c r="D15" s="20" t="s">
        <v>21</v>
      </c>
      <c r="E15" s="11" t="s">
        <v>105</v>
      </c>
      <c r="F15" s="7">
        <v>5</v>
      </c>
      <c r="G15" s="7">
        <v>4</v>
      </c>
      <c r="H15" s="8">
        <f t="shared" si="0"/>
        <v>9</v>
      </c>
      <c r="I15" s="9">
        <f t="shared" si="1"/>
        <v>0.12857142857142856</v>
      </c>
      <c r="J15" s="10" t="s">
        <v>31</v>
      </c>
    </row>
    <row r="16" spans="1:10" ht="15" customHeight="1">
      <c r="A16" s="11" t="s">
        <v>62</v>
      </c>
      <c r="B16" s="12">
        <v>7</v>
      </c>
      <c r="C16" s="12" t="s">
        <v>55</v>
      </c>
      <c r="D16" s="22" t="s">
        <v>21</v>
      </c>
      <c r="E16" s="11" t="s">
        <v>105</v>
      </c>
      <c r="F16" s="14">
        <v>9</v>
      </c>
      <c r="G16" s="14">
        <v>0</v>
      </c>
      <c r="H16" s="8">
        <f t="shared" si="0"/>
        <v>9</v>
      </c>
      <c r="I16" s="9">
        <f t="shared" si="1"/>
        <v>0.12857142857142856</v>
      </c>
      <c r="J16" s="10" t="s">
        <v>31</v>
      </c>
    </row>
    <row r="17" spans="1:10" ht="15" customHeight="1">
      <c r="A17" s="20" t="s">
        <v>64</v>
      </c>
      <c r="B17" s="5">
        <v>9</v>
      </c>
      <c r="C17" s="6" t="s">
        <v>55</v>
      </c>
      <c r="D17" s="20" t="s">
        <v>21</v>
      </c>
      <c r="E17" s="11" t="s">
        <v>105</v>
      </c>
      <c r="F17" s="7">
        <v>9</v>
      </c>
      <c r="G17" s="7">
        <v>0</v>
      </c>
      <c r="H17" s="8">
        <f t="shared" si="0"/>
        <v>9</v>
      </c>
      <c r="I17" s="9">
        <f t="shared" si="1"/>
        <v>0.12857142857142856</v>
      </c>
      <c r="J17" s="10" t="s">
        <v>31</v>
      </c>
    </row>
    <row r="18" spans="1:10" ht="15" customHeight="1">
      <c r="A18" s="11" t="s">
        <v>60</v>
      </c>
      <c r="B18" s="12">
        <v>5</v>
      </c>
      <c r="C18" s="12" t="s">
        <v>58</v>
      </c>
      <c r="D18" s="22" t="s">
        <v>21</v>
      </c>
      <c r="E18" s="11" t="s">
        <v>105</v>
      </c>
      <c r="F18" s="14">
        <v>6</v>
      </c>
      <c r="G18" s="14">
        <v>0</v>
      </c>
      <c r="H18" s="8">
        <f t="shared" si="0"/>
        <v>6</v>
      </c>
      <c r="I18" s="9">
        <f t="shared" si="1"/>
        <v>8.5714285714285715E-2</v>
      </c>
      <c r="J18" s="10" t="s">
        <v>31</v>
      </c>
    </row>
    <row r="19" spans="1:10" ht="15" customHeight="1">
      <c r="A19" s="20"/>
      <c r="B19" s="12"/>
      <c r="C19" s="12"/>
      <c r="D19" s="12"/>
      <c r="E19" s="13"/>
      <c r="F19" s="14"/>
      <c r="G19" s="14"/>
      <c r="H19" s="8">
        <f t="shared" ref="H19:H33" si="2">SUM(F19:G19)</f>
        <v>0</v>
      </c>
      <c r="I19" s="9">
        <f t="shared" ref="I19:I33" si="3">H19/70</f>
        <v>0</v>
      </c>
      <c r="J19" s="10"/>
    </row>
    <row r="20" spans="1:10" ht="15" customHeight="1">
      <c r="A20" s="11"/>
      <c r="B20" s="12"/>
      <c r="C20" s="21"/>
      <c r="D20" s="12"/>
      <c r="E20" s="13"/>
      <c r="F20" s="14"/>
      <c r="G20" s="14"/>
      <c r="H20" s="8">
        <f t="shared" si="2"/>
        <v>0</v>
      </c>
      <c r="I20" s="9">
        <f t="shared" si="3"/>
        <v>0</v>
      </c>
      <c r="J20" s="10"/>
    </row>
    <row r="21" spans="1:10" ht="15" customHeight="1">
      <c r="A21" s="11"/>
      <c r="B21" s="12"/>
      <c r="C21" s="21"/>
      <c r="D21" s="21"/>
      <c r="E21" s="13"/>
      <c r="F21" s="14"/>
      <c r="G21" s="14"/>
      <c r="H21" s="8">
        <f t="shared" si="2"/>
        <v>0</v>
      </c>
      <c r="I21" s="9">
        <f t="shared" si="3"/>
        <v>0</v>
      </c>
      <c r="J21" s="10"/>
    </row>
    <row r="22" spans="1:10" ht="15" customHeight="1">
      <c r="A22" s="16"/>
      <c r="B22" s="17"/>
      <c r="C22" s="18"/>
      <c r="D22" s="18"/>
      <c r="E22" s="19"/>
      <c r="F22" s="14"/>
      <c r="G22" s="14"/>
      <c r="H22" s="8">
        <f t="shared" si="2"/>
        <v>0</v>
      </c>
      <c r="I22" s="9">
        <f t="shared" si="3"/>
        <v>0</v>
      </c>
      <c r="J22" s="10"/>
    </row>
    <row r="23" spans="1:10" ht="15" customHeight="1">
      <c r="A23" s="16"/>
      <c r="B23" s="17"/>
      <c r="C23" s="18"/>
      <c r="D23" s="18"/>
      <c r="E23" s="19"/>
      <c r="F23" s="14"/>
      <c r="G23" s="14"/>
      <c r="H23" s="8">
        <f t="shared" si="2"/>
        <v>0</v>
      </c>
      <c r="I23" s="9">
        <f t="shared" si="3"/>
        <v>0</v>
      </c>
      <c r="J23" s="10"/>
    </row>
    <row r="24" spans="1:10" ht="15" customHeight="1">
      <c r="A24" s="16"/>
      <c r="B24" s="17"/>
      <c r="C24" s="18"/>
      <c r="D24" s="18"/>
      <c r="E24" s="19"/>
      <c r="F24" s="14"/>
      <c r="G24" s="14"/>
      <c r="H24" s="8">
        <f t="shared" si="2"/>
        <v>0</v>
      </c>
      <c r="I24" s="9">
        <f t="shared" si="3"/>
        <v>0</v>
      </c>
      <c r="J24" s="10"/>
    </row>
    <row r="25" spans="1:10" ht="15" customHeight="1">
      <c r="A25" s="16"/>
      <c r="B25" s="17"/>
      <c r="C25" s="18"/>
      <c r="D25" s="18"/>
      <c r="E25" s="19"/>
      <c r="F25" s="14"/>
      <c r="G25" s="14"/>
      <c r="H25" s="8">
        <f t="shared" si="2"/>
        <v>0</v>
      </c>
      <c r="I25" s="9">
        <f t="shared" si="3"/>
        <v>0</v>
      </c>
      <c r="J25" s="10"/>
    </row>
    <row r="26" spans="1:10" ht="15" customHeight="1">
      <c r="A26" s="16"/>
      <c r="B26" s="17"/>
      <c r="C26" s="18"/>
      <c r="D26" s="18"/>
      <c r="E26" s="19"/>
      <c r="F26" s="14"/>
      <c r="G26" s="14"/>
      <c r="H26" s="8">
        <f t="shared" si="2"/>
        <v>0</v>
      </c>
      <c r="I26" s="9">
        <f t="shared" si="3"/>
        <v>0</v>
      </c>
      <c r="J26" s="10"/>
    </row>
    <row r="27" spans="1:10" ht="15" customHeight="1">
      <c r="A27" s="16"/>
      <c r="B27" s="17"/>
      <c r="C27" s="18"/>
      <c r="D27" s="18"/>
      <c r="E27" s="19"/>
      <c r="F27" s="14"/>
      <c r="G27" s="14"/>
      <c r="H27" s="8">
        <f t="shared" si="2"/>
        <v>0</v>
      </c>
      <c r="I27" s="9">
        <f t="shared" si="3"/>
        <v>0</v>
      </c>
      <c r="J27" s="10"/>
    </row>
    <row r="28" spans="1:10" ht="15" customHeight="1">
      <c r="A28" s="16"/>
      <c r="B28" s="17"/>
      <c r="C28" s="18"/>
      <c r="D28" s="18"/>
      <c r="E28" s="19"/>
      <c r="F28" s="14"/>
      <c r="G28" s="14"/>
      <c r="H28" s="8">
        <f t="shared" si="2"/>
        <v>0</v>
      </c>
      <c r="I28" s="9">
        <f t="shared" si="3"/>
        <v>0</v>
      </c>
      <c r="J28" s="10"/>
    </row>
    <row r="29" spans="1:10" ht="15" customHeight="1">
      <c r="A29" s="16"/>
      <c r="B29" s="17"/>
      <c r="C29" s="18"/>
      <c r="D29" s="18"/>
      <c r="E29" s="19"/>
      <c r="F29" s="14"/>
      <c r="G29" s="14"/>
      <c r="H29" s="8">
        <f t="shared" si="2"/>
        <v>0</v>
      </c>
      <c r="I29" s="9">
        <f t="shared" si="3"/>
        <v>0</v>
      </c>
      <c r="J29" s="10"/>
    </row>
    <row r="30" spans="1:10" ht="15" customHeight="1">
      <c r="A30" s="16"/>
      <c r="B30" s="17"/>
      <c r="C30" s="18"/>
      <c r="D30" s="18"/>
      <c r="E30" s="19"/>
      <c r="F30" s="14"/>
      <c r="G30" s="14"/>
      <c r="H30" s="8">
        <f t="shared" si="2"/>
        <v>0</v>
      </c>
      <c r="I30" s="9">
        <f t="shared" si="3"/>
        <v>0</v>
      </c>
      <c r="J30" s="10"/>
    </row>
    <row r="31" spans="1:10" ht="15" customHeight="1">
      <c r="A31" s="16"/>
      <c r="B31" s="17"/>
      <c r="C31" s="18"/>
      <c r="D31" s="18"/>
      <c r="E31" s="19"/>
      <c r="F31" s="14"/>
      <c r="G31" s="14"/>
      <c r="H31" s="8">
        <f t="shared" si="2"/>
        <v>0</v>
      </c>
      <c r="I31" s="9">
        <f t="shared" si="3"/>
        <v>0</v>
      </c>
      <c r="J31" s="10"/>
    </row>
    <row r="32" spans="1:10" ht="15" customHeight="1">
      <c r="A32" s="16"/>
      <c r="B32" s="17"/>
      <c r="C32" s="18"/>
      <c r="D32" s="18"/>
      <c r="E32" s="19"/>
      <c r="F32" s="14"/>
      <c r="G32" s="14"/>
      <c r="H32" s="8">
        <f t="shared" si="2"/>
        <v>0</v>
      </c>
      <c r="I32" s="9">
        <f t="shared" si="3"/>
        <v>0</v>
      </c>
      <c r="J32" s="10"/>
    </row>
    <row r="33" spans="1:10" ht="15" customHeight="1">
      <c r="A33" s="16"/>
      <c r="B33" s="17"/>
      <c r="C33" s="18"/>
      <c r="D33" s="18"/>
      <c r="E33" s="19"/>
      <c r="F33" s="14"/>
      <c r="G33" s="14"/>
      <c r="H33" s="8">
        <f t="shared" si="2"/>
        <v>0</v>
      </c>
      <c r="I33" s="9">
        <f t="shared" si="3"/>
        <v>0</v>
      </c>
      <c r="J33" s="10"/>
    </row>
  </sheetData>
  <sortState ref="A4:I18">
    <sortCondition descending="1" ref="I4:I18"/>
  </sortState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>
      <selection activeCell="E4" sqref="E4"/>
    </sheetView>
  </sheetViews>
  <sheetFormatPr defaultRowHeight="15"/>
  <cols>
    <col min="1" max="1" width="37.7109375" customWidth="1"/>
    <col min="2" max="2" width="5.5703125" customWidth="1"/>
    <col min="3" max="3" width="6.140625" customWidth="1"/>
    <col min="4" max="4" width="21.140625" customWidth="1"/>
    <col min="5" max="5" width="31.140625" customWidth="1"/>
    <col min="6" max="6" width="17.85546875" customWidth="1"/>
    <col min="7" max="7" width="22.28515625" customWidth="1"/>
    <col min="10" max="10" width="12.85546875" bestFit="1" customWidth="1"/>
  </cols>
  <sheetData>
    <row r="1" spans="1:10" ht="22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>
      <c r="A3" s="25" t="s">
        <v>12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 customHeight="1">
      <c r="A4" s="11" t="s">
        <v>50</v>
      </c>
      <c r="B4" s="12">
        <v>5</v>
      </c>
      <c r="C4" s="12">
        <v>10</v>
      </c>
      <c r="D4" s="22" t="s">
        <v>21</v>
      </c>
      <c r="E4" s="11" t="s">
        <v>105</v>
      </c>
      <c r="F4" s="14">
        <v>8</v>
      </c>
      <c r="G4" s="14">
        <v>15</v>
      </c>
      <c r="H4" s="8">
        <f t="shared" ref="H4:H11" si="0">SUM(F4:G4)</f>
        <v>23</v>
      </c>
      <c r="I4" s="9">
        <f t="shared" ref="I4:I11" si="1">H4/60</f>
        <v>0.38333333333333336</v>
      </c>
      <c r="J4" s="10" t="s">
        <v>31</v>
      </c>
    </row>
    <row r="5" spans="1:10" ht="15" customHeight="1">
      <c r="A5" s="15" t="s">
        <v>53</v>
      </c>
      <c r="B5" s="12">
        <v>8</v>
      </c>
      <c r="C5" s="12">
        <v>10</v>
      </c>
      <c r="D5" s="22" t="s">
        <v>21</v>
      </c>
      <c r="E5" s="11" t="s">
        <v>105</v>
      </c>
      <c r="F5" s="14">
        <v>10</v>
      </c>
      <c r="G5" s="14">
        <v>9</v>
      </c>
      <c r="H5" s="8">
        <f t="shared" si="0"/>
        <v>19</v>
      </c>
      <c r="I5" s="9">
        <f t="shared" si="1"/>
        <v>0.31666666666666665</v>
      </c>
      <c r="J5" s="10" t="s">
        <v>31</v>
      </c>
    </row>
    <row r="6" spans="1:10" ht="15" customHeight="1">
      <c r="A6" s="4" t="s">
        <v>49</v>
      </c>
      <c r="B6" s="5">
        <v>3</v>
      </c>
      <c r="C6" s="6">
        <v>10</v>
      </c>
      <c r="D6" s="20" t="s">
        <v>21</v>
      </c>
      <c r="E6" s="11" t="s">
        <v>105</v>
      </c>
      <c r="F6" s="7">
        <v>6</v>
      </c>
      <c r="G6" s="7">
        <v>9</v>
      </c>
      <c r="H6" s="8">
        <f t="shared" si="0"/>
        <v>15</v>
      </c>
      <c r="I6" s="9">
        <f t="shared" si="1"/>
        <v>0.25</v>
      </c>
      <c r="J6" s="10" t="s">
        <v>31</v>
      </c>
    </row>
    <row r="7" spans="1:10" ht="15" customHeight="1">
      <c r="A7" s="11" t="s">
        <v>48</v>
      </c>
      <c r="B7" s="12">
        <v>2</v>
      </c>
      <c r="C7" s="12">
        <v>10</v>
      </c>
      <c r="D7" s="22" t="s">
        <v>21</v>
      </c>
      <c r="E7" s="11" t="s">
        <v>105</v>
      </c>
      <c r="F7" s="14">
        <v>6</v>
      </c>
      <c r="G7" s="14">
        <v>8</v>
      </c>
      <c r="H7" s="8">
        <f t="shared" si="0"/>
        <v>14</v>
      </c>
      <c r="I7" s="9">
        <f t="shared" si="1"/>
        <v>0.23333333333333334</v>
      </c>
      <c r="J7" s="10" t="s">
        <v>31</v>
      </c>
    </row>
    <row r="8" spans="1:10" ht="15" customHeight="1">
      <c r="A8" s="4" t="s">
        <v>47</v>
      </c>
      <c r="B8" s="5">
        <v>1</v>
      </c>
      <c r="C8" s="6">
        <v>10</v>
      </c>
      <c r="D8" s="20" t="s">
        <v>21</v>
      </c>
      <c r="E8" s="11" t="s">
        <v>105</v>
      </c>
      <c r="F8" s="7">
        <v>8</v>
      </c>
      <c r="G8" s="7">
        <v>2</v>
      </c>
      <c r="H8" s="8">
        <f t="shared" si="0"/>
        <v>10</v>
      </c>
      <c r="I8" s="9">
        <f t="shared" si="1"/>
        <v>0.16666666666666666</v>
      </c>
      <c r="J8" s="10" t="s">
        <v>31</v>
      </c>
    </row>
    <row r="9" spans="1:10" ht="15" customHeight="1">
      <c r="A9" s="11" t="s">
        <v>51</v>
      </c>
      <c r="B9" s="12">
        <v>6</v>
      </c>
      <c r="C9" s="12">
        <v>10</v>
      </c>
      <c r="D9" s="22" t="s">
        <v>21</v>
      </c>
      <c r="E9" s="11" t="s">
        <v>105</v>
      </c>
      <c r="F9" s="14">
        <v>6</v>
      </c>
      <c r="G9" s="14">
        <v>4</v>
      </c>
      <c r="H9" s="8">
        <f t="shared" si="0"/>
        <v>10</v>
      </c>
      <c r="I9" s="9">
        <f t="shared" si="1"/>
        <v>0.16666666666666666</v>
      </c>
      <c r="J9" s="10" t="s">
        <v>31</v>
      </c>
    </row>
    <row r="10" spans="1:10" ht="15" customHeight="1">
      <c r="A10" s="4" t="s">
        <v>46</v>
      </c>
      <c r="B10" s="5">
        <v>4</v>
      </c>
      <c r="C10" s="6">
        <v>10</v>
      </c>
      <c r="D10" s="20" t="s">
        <v>21</v>
      </c>
      <c r="E10" s="11" t="s">
        <v>105</v>
      </c>
      <c r="F10" s="7">
        <v>3</v>
      </c>
      <c r="G10" s="7">
        <v>2</v>
      </c>
      <c r="H10" s="8">
        <f t="shared" si="0"/>
        <v>5</v>
      </c>
      <c r="I10" s="9">
        <f t="shared" si="1"/>
        <v>8.3333333333333329E-2</v>
      </c>
      <c r="J10" s="10" t="s">
        <v>31</v>
      </c>
    </row>
    <row r="11" spans="1:10" ht="15" customHeight="1">
      <c r="A11" s="11" t="s">
        <v>52</v>
      </c>
      <c r="B11" s="12">
        <v>7</v>
      </c>
      <c r="C11" s="12">
        <v>10</v>
      </c>
      <c r="D11" s="22" t="s">
        <v>21</v>
      </c>
      <c r="E11" s="11" t="s">
        <v>105</v>
      </c>
      <c r="F11" s="14">
        <v>4</v>
      </c>
      <c r="G11" s="14">
        <v>0</v>
      </c>
      <c r="H11" s="8">
        <f t="shared" si="0"/>
        <v>4</v>
      </c>
      <c r="I11" s="9">
        <f t="shared" si="1"/>
        <v>6.6666666666666666E-2</v>
      </c>
      <c r="J11" s="10" t="s">
        <v>31</v>
      </c>
    </row>
    <row r="12" spans="1:10" ht="15" customHeight="1">
      <c r="A12" s="4"/>
      <c r="B12" s="5"/>
      <c r="C12" s="6"/>
      <c r="D12" s="20"/>
      <c r="E12" s="4"/>
      <c r="F12" s="7"/>
      <c r="G12" s="7"/>
      <c r="H12" s="8">
        <f t="shared" ref="H12:H33" si="2">SUM(F12:G12)</f>
        <v>0</v>
      </c>
      <c r="I12" s="9">
        <f t="shared" ref="I12:I33" si="3">H12/60</f>
        <v>0</v>
      </c>
      <c r="J12" s="10"/>
    </row>
    <row r="13" spans="1:10" ht="15" customHeight="1">
      <c r="A13" s="11"/>
      <c r="B13" s="12"/>
      <c r="C13" s="12"/>
      <c r="D13" s="22"/>
      <c r="E13" s="13"/>
      <c r="F13" s="14"/>
      <c r="G13" s="14"/>
      <c r="H13" s="8">
        <f t="shared" si="2"/>
        <v>0</v>
      </c>
      <c r="I13" s="9">
        <f t="shared" si="3"/>
        <v>0</v>
      </c>
      <c r="J13" s="10"/>
    </row>
    <row r="14" spans="1:10" ht="15" customHeight="1">
      <c r="A14" s="15"/>
      <c r="B14" s="12"/>
      <c r="C14" s="12"/>
      <c r="D14" s="22"/>
      <c r="E14" s="11"/>
      <c r="F14" s="14"/>
      <c r="G14" s="14"/>
      <c r="H14" s="8">
        <f t="shared" si="2"/>
        <v>0</v>
      </c>
      <c r="I14" s="9">
        <f t="shared" si="3"/>
        <v>0</v>
      </c>
      <c r="J14" s="10"/>
    </row>
    <row r="15" spans="1:10" ht="15" customHeight="1">
      <c r="A15" s="16"/>
      <c r="B15" s="17"/>
      <c r="C15" s="18"/>
      <c r="D15" s="16"/>
      <c r="E15" s="19"/>
      <c r="F15" s="14"/>
      <c r="G15" s="14"/>
      <c r="H15" s="8">
        <f t="shared" si="2"/>
        <v>0</v>
      </c>
      <c r="I15" s="9">
        <f t="shared" si="3"/>
        <v>0</v>
      </c>
      <c r="J15" s="10"/>
    </row>
    <row r="16" spans="1:10" ht="15" customHeight="1">
      <c r="A16" s="11"/>
      <c r="B16" s="12"/>
      <c r="C16" s="12"/>
      <c r="D16" s="22"/>
      <c r="E16" s="13"/>
      <c r="F16" s="14"/>
      <c r="G16" s="14"/>
      <c r="H16" s="8">
        <f t="shared" si="2"/>
        <v>0</v>
      </c>
      <c r="I16" s="9">
        <f t="shared" si="3"/>
        <v>0</v>
      </c>
      <c r="J16" s="10"/>
    </row>
    <row r="17" spans="1:10" ht="15" customHeight="1">
      <c r="A17" s="15"/>
      <c r="B17" s="12"/>
      <c r="C17" s="12"/>
      <c r="D17" s="22"/>
      <c r="E17" s="11"/>
      <c r="F17" s="14"/>
      <c r="G17" s="14"/>
      <c r="H17" s="8">
        <f t="shared" si="2"/>
        <v>0</v>
      </c>
      <c r="I17" s="9">
        <f t="shared" si="3"/>
        <v>0</v>
      </c>
      <c r="J17" s="10"/>
    </row>
    <row r="18" spans="1:10" ht="15" customHeight="1">
      <c r="A18" s="20"/>
      <c r="B18" s="12"/>
      <c r="C18" s="21"/>
      <c r="D18" s="12"/>
      <c r="E18" s="13"/>
      <c r="F18" s="14"/>
      <c r="G18" s="14"/>
      <c r="H18" s="8">
        <f t="shared" si="2"/>
        <v>0</v>
      </c>
      <c r="I18" s="9">
        <f t="shared" si="3"/>
        <v>0</v>
      </c>
      <c r="J18" s="10"/>
    </row>
    <row r="19" spans="1:10" ht="15" customHeight="1">
      <c r="A19" s="20"/>
      <c r="B19" s="12"/>
      <c r="C19" s="12"/>
      <c r="D19" s="12"/>
      <c r="E19" s="13"/>
      <c r="F19" s="14"/>
      <c r="G19" s="14"/>
      <c r="H19" s="8">
        <f t="shared" si="2"/>
        <v>0</v>
      </c>
      <c r="I19" s="9">
        <f t="shared" si="3"/>
        <v>0</v>
      </c>
      <c r="J19" s="10"/>
    </row>
    <row r="20" spans="1:10" ht="15" customHeight="1">
      <c r="A20" s="11"/>
      <c r="B20" s="12"/>
      <c r="C20" s="21"/>
      <c r="D20" s="12"/>
      <c r="E20" s="13"/>
      <c r="F20" s="14"/>
      <c r="G20" s="14"/>
      <c r="H20" s="8">
        <f t="shared" si="2"/>
        <v>0</v>
      </c>
      <c r="I20" s="9">
        <f t="shared" si="3"/>
        <v>0</v>
      </c>
      <c r="J20" s="10"/>
    </row>
    <row r="21" spans="1:10" ht="15" customHeight="1">
      <c r="A21" s="11"/>
      <c r="B21" s="12"/>
      <c r="C21" s="21"/>
      <c r="D21" s="21"/>
      <c r="E21" s="13"/>
      <c r="F21" s="14"/>
      <c r="G21" s="14"/>
      <c r="H21" s="8">
        <f t="shared" si="2"/>
        <v>0</v>
      </c>
      <c r="I21" s="9">
        <f t="shared" si="3"/>
        <v>0</v>
      </c>
      <c r="J21" s="10"/>
    </row>
    <row r="22" spans="1:10" ht="15" customHeight="1">
      <c r="A22" s="16"/>
      <c r="B22" s="17"/>
      <c r="C22" s="18"/>
      <c r="D22" s="18"/>
      <c r="E22" s="19"/>
      <c r="F22" s="14"/>
      <c r="G22" s="14"/>
      <c r="H22" s="8">
        <f t="shared" si="2"/>
        <v>0</v>
      </c>
      <c r="I22" s="9">
        <f t="shared" si="3"/>
        <v>0</v>
      </c>
      <c r="J22" s="10"/>
    </row>
    <row r="23" spans="1:10" ht="15" customHeight="1">
      <c r="A23" s="16"/>
      <c r="B23" s="17"/>
      <c r="C23" s="18"/>
      <c r="D23" s="18"/>
      <c r="E23" s="19"/>
      <c r="F23" s="14"/>
      <c r="G23" s="14"/>
      <c r="H23" s="8">
        <f t="shared" si="2"/>
        <v>0</v>
      </c>
      <c r="I23" s="9">
        <f t="shared" si="3"/>
        <v>0</v>
      </c>
      <c r="J23" s="10"/>
    </row>
    <row r="24" spans="1:10" ht="15" customHeight="1">
      <c r="A24" s="16"/>
      <c r="B24" s="17"/>
      <c r="C24" s="18"/>
      <c r="D24" s="18"/>
      <c r="E24" s="19"/>
      <c r="F24" s="14"/>
      <c r="G24" s="14"/>
      <c r="H24" s="8">
        <f t="shared" si="2"/>
        <v>0</v>
      </c>
      <c r="I24" s="9">
        <f t="shared" si="3"/>
        <v>0</v>
      </c>
      <c r="J24" s="10"/>
    </row>
    <row r="25" spans="1:10" ht="15" customHeight="1">
      <c r="A25" s="16"/>
      <c r="B25" s="17"/>
      <c r="C25" s="18"/>
      <c r="D25" s="18"/>
      <c r="E25" s="19"/>
      <c r="F25" s="14"/>
      <c r="G25" s="14"/>
      <c r="H25" s="8">
        <f t="shared" si="2"/>
        <v>0</v>
      </c>
      <c r="I25" s="9">
        <f t="shared" si="3"/>
        <v>0</v>
      </c>
      <c r="J25" s="10"/>
    </row>
    <row r="26" spans="1:10" ht="15" customHeight="1">
      <c r="A26" s="16"/>
      <c r="B26" s="17"/>
      <c r="C26" s="18"/>
      <c r="D26" s="18"/>
      <c r="E26" s="19"/>
      <c r="F26" s="14"/>
      <c r="G26" s="14"/>
      <c r="H26" s="8">
        <f t="shared" si="2"/>
        <v>0</v>
      </c>
      <c r="I26" s="9">
        <f t="shared" si="3"/>
        <v>0</v>
      </c>
      <c r="J26" s="10"/>
    </row>
    <row r="27" spans="1:10" ht="15" customHeight="1">
      <c r="A27" s="16"/>
      <c r="B27" s="17"/>
      <c r="C27" s="18"/>
      <c r="D27" s="18"/>
      <c r="E27" s="19"/>
      <c r="F27" s="14"/>
      <c r="G27" s="14"/>
      <c r="H27" s="8">
        <f t="shared" si="2"/>
        <v>0</v>
      </c>
      <c r="I27" s="9">
        <f t="shared" si="3"/>
        <v>0</v>
      </c>
      <c r="J27" s="10"/>
    </row>
    <row r="28" spans="1:10" ht="15" customHeight="1">
      <c r="A28" s="16"/>
      <c r="B28" s="17"/>
      <c r="C28" s="18"/>
      <c r="D28" s="18"/>
      <c r="E28" s="19"/>
      <c r="F28" s="14"/>
      <c r="G28" s="14"/>
      <c r="H28" s="8">
        <f t="shared" si="2"/>
        <v>0</v>
      </c>
      <c r="I28" s="9">
        <f t="shared" si="3"/>
        <v>0</v>
      </c>
      <c r="J28" s="10"/>
    </row>
    <row r="29" spans="1:10" ht="15" customHeight="1">
      <c r="A29" s="16"/>
      <c r="B29" s="17"/>
      <c r="C29" s="18"/>
      <c r="D29" s="18"/>
      <c r="E29" s="19"/>
      <c r="F29" s="14"/>
      <c r="G29" s="14"/>
      <c r="H29" s="8">
        <f t="shared" si="2"/>
        <v>0</v>
      </c>
      <c r="I29" s="9">
        <f t="shared" si="3"/>
        <v>0</v>
      </c>
      <c r="J29" s="10"/>
    </row>
    <row r="30" spans="1:10" ht="15" customHeight="1">
      <c r="A30" s="16"/>
      <c r="B30" s="17"/>
      <c r="C30" s="18"/>
      <c r="D30" s="18"/>
      <c r="E30" s="19"/>
      <c r="F30" s="14"/>
      <c r="G30" s="14"/>
      <c r="H30" s="8">
        <f t="shared" si="2"/>
        <v>0</v>
      </c>
      <c r="I30" s="9">
        <f t="shared" si="3"/>
        <v>0</v>
      </c>
      <c r="J30" s="10"/>
    </row>
    <row r="31" spans="1:10" ht="15" customHeight="1">
      <c r="A31" s="16"/>
      <c r="B31" s="17"/>
      <c r="C31" s="18"/>
      <c r="D31" s="18"/>
      <c r="E31" s="19"/>
      <c r="F31" s="14"/>
      <c r="G31" s="14"/>
      <c r="H31" s="8">
        <f t="shared" si="2"/>
        <v>0</v>
      </c>
      <c r="I31" s="9">
        <f t="shared" si="3"/>
        <v>0</v>
      </c>
      <c r="J31" s="10"/>
    </row>
    <row r="32" spans="1:10" ht="15" customHeight="1">
      <c r="A32" s="16"/>
      <c r="B32" s="17"/>
      <c r="C32" s="18"/>
      <c r="D32" s="18"/>
      <c r="E32" s="19"/>
      <c r="F32" s="14"/>
      <c r="G32" s="14"/>
      <c r="H32" s="8">
        <f t="shared" si="2"/>
        <v>0</v>
      </c>
      <c r="I32" s="9">
        <f t="shared" si="3"/>
        <v>0</v>
      </c>
      <c r="J32" s="10"/>
    </row>
    <row r="33" spans="1:10" ht="15" customHeight="1">
      <c r="A33" s="16"/>
      <c r="B33" s="17"/>
      <c r="C33" s="18"/>
      <c r="D33" s="18"/>
      <c r="E33" s="19"/>
      <c r="F33" s="14"/>
      <c r="G33" s="14"/>
      <c r="H33" s="8">
        <f t="shared" si="2"/>
        <v>0</v>
      </c>
      <c r="I33" s="9">
        <f t="shared" si="3"/>
        <v>0</v>
      </c>
      <c r="J33" s="10"/>
    </row>
  </sheetData>
  <sortState ref="A4:I11">
    <sortCondition descending="1" ref="I4:I11"/>
  </sortState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>
      <selection activeCell="E4" sqref="E4"/>
    </sheetView>
  </sheetViews>
  <sheetFormatPr defaultRowHeight="15"/>
  <cols>
    <col min="1" max="1" width="33.5703125" customWidth="1"/>
    <col min="2" max="2" width="8.42578125" bestFit="1" customWidth="1"/>
    <col min="4" max="4" width="19.42578125" customWidth="1"/>
    <col min="5" max="5" width="31.7109375" customWidth="1"/>
    <col min="6" max="6" width="21.140625" customWidth="1"/>
    <col min="7" max="7" width="23" customWidth="1"/>
    <col min="10" max="10" width="12.85546875" bestFit="1" customWidth="1"/>
  </cols>
  <sheetData>
    <row r="1" spans="1:10" ht="22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>
      <c r="A3" s="25" t="s">
        <v>13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 customHeight="1">
      <c r="A4" s="11" t="s">
        <v>43</v>
      </c>
      <c r="B4" s="12">
        <v>2</v>
      </c>
      <c r="C4" s="12">
        <v>11</v>
      </c>
      <c r="D4" s="4" t="s">
        <v>44</v>
      </c>
      <c r="E4" s="11" t="s">
        <v>105</v>
      </c>
      <c r="F4" s="14">
        <v>5</v>
      </c>
      <c r="G4" s="14">
        <v>14</v>
      </c>
      <c r="H4" s="8">
        <f>SUM(F4:G4)</f>
        <v>19</v>
      </c>
      <c r="I4" s="9">
        <f>H4/56</f>
        <v>0.3392857142857143</v>
      </c>
      <c r="J4" s="10" t="s">
        <v>31</v>
      </c>
    </row>
    <row r="5" spans="1:10" ht="15" customHeight="1">
      <c r="A5" s="20" t="s">
        <v>45</v>
      </c>
      <c r="B5" s="5">
        <v>1</v>
      </c>
      <c r="C5" s="6">
        <v>11</v>
      </c>
      <c r="D5" s="4" t="s">
        <v>44</v>
      </c>
      <c r="E5" s="20" t="s">
        <v>105</v>
      </c>
      <c r="F5" s="7">
        <v>7</v>
      </c>
      <c r="G5" s="7">
        <v>11</v>
      </c>
      <c r="H5" s="8">
        <f>SUM(F5:G5)</f>
        <v>18</v>
      </c>
      <c r="I5" s="9">
        <f>H5/56</f>
        <v>0.32142857142857145</v>
      </c>
      <c r="J5" s="10" t="s">
        <v>31</v>
      </c>
    </row>
    <row r="6" spans="1:10" ht="15" customHeight="1">
      <c r="A6" s="4"/>
      <c r="B6" s="5"/>
      <c r="C6" s="6"/>
      <c r="D6" s="6"/>
      <c r="E6" s="4"/>
      <c r="F6" s="7"/>
      <c r="G6" s="7"/>
      <c r="H6" s="8">
        <f t="shared" ref="H6:H33" si="0">SUM(F6:G6)</f>
        <v>0</v>
      </c>
      <c r="I6" s="9">
        <f t="shared" ref="I6:I33" si="1">H6/56</f>
        <v>0</v>
      </c>
      <c r="J6" s="10"/>
    </row>
    <row r="7" spans="1:10" ht="15" customHeight="1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>
      <c r="A15" s="16"/>
      <c r="B15" s="17"/>
      <c r="C15" s="18"/>
      <c r="D15" s="18"/>
      <c r="E15" s="19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>
      <c r="A18" s="20"/>
      <c r="B18" s="12"/>
      <c r="C18" s="21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>
      <c r="A19" s="20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>
      <c r="A20" s="11"/>
      <c r="B20" s="12"/>
      <c r="C20" s="21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>
      <c r="A21" s="11"/>
      <c r="B21" s="12"/>
      <c r="C21" s="21"/>
      <c r="D21" s="21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>
      <c r="A22" s="16"/>
      <c r="B22" s="17"/>
      <c r="C22" s="18"/>
      <c r="D22" s="18"/>
      <c r="E22" s="19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>
      <c r="A23" s="16"/>
      <c r="B23" s="17"/>
      <c r="C23" s="18"/>
      <c r="D23" s="18"/>
      <c r="E23" s="19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>
      <c r="A24" s="16"/>
      <c r="B24" s="17"/>
      <c r="C24" s="18"/>
      <c r="D24" s="18"/>
      <c r="E24" s="19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2023-09-21T06:09:18Z</dcterms:modified>
</cp:coreProperties>
</file>