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300" windowWidth="15480" windowHeight="10170" activeTab="6"/>
  </bookViews>
  <sheets>
    <sheet name="5 класс" sheetId="1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24519"/>
</workbook>
</file>

<file path=xl/calcChain.xml><?xml version="1.0" encoding="utf-8"?>
<calcChain xmlns="http://schemas.openxmlformats.org/spreadsheetml/2006/main">
  <c r="P11" i="13"/>
  <c r="Q11" s="1"/>
  <c r="P9"/>
  <c r="Q9" s="1"/>
  <c r="Q13"/>
  <c r="P13"/>
  <c r="Q12"/>
  <c r="P12"/>
  <c r="Q8"/>
  <c r="P8"/>
  <c r="Q6"/>
  <c r="P6"/>
  <c r="Q5"/>
  <c r="P5"/>
  <c r="Q10"/>
  <c r="P10"/>
  <c r="Q7"/>
  <c r="P7"/>
  <c r="Q4"/>
  <c r="P4"/>
  <c r="P7" i="14"/>
  <c r="Q7" s="1"/>
  <c r="P8"/>
  <c r="Q8" s="1"/>
  <c r="P10"/>
  <c r="Q10" s="1"/>
  <c r="P11"/>
  <c r="Q11" s="1"/>
  <c r="P9"/>
  <c r="Q9" s="1"/>
  <c r="P4"/>
  <c r="Q4" s="1"/>
  <c r="P6"/>
  <c r="Q6" s="1"/>
  <c r="P5"/>
  <c r="Q5" s="1"/>
  <c r="P13" i="15"/>
  <c r="Q13" s="1"/>
  <c r="P9"/>
  <c r="Q9" s="1"/>
  <c r="P11"/>
  <c r="Q11" s="1"/>
  <c r="P15"/>
  <c r="Q15" s="1"/>
  <c r="P10"/>
  <c r="Q10" s="1"/>
  <c r="P14"/>
  <c r="Q14" s="1"/>
  <c r="P8"/>
  <c r="Q8" s="1"/>
  <c r="P12"/>
  <c r="Q12" s="1"/>
  <c r="P6"/>
  <c r="Q6" s="1"/>
  <c r="P7"/>
  <c r="Q7" s="1"/>
  <c r="P5"/>
  <c r="Q5" s="1"/>
  <c r="P4"/>
  <c r="Q4" s="1"/>
  <c r="P10" i="1"/>
  <c r="Q10" s="1"/>
  <c r="P8"/>
  <c r="Q8" s="1"/>
  <c r="P7"/>
  <c r="Q7" s="1"/>
  <c r="P6"/>
  <c r="Q6" s="1"/>
  <c r="P12"/>
  <c r="Q12" s="1"/>
  <c r="P4"/>
  <c r="Q4" s="1"/>
  <c r="P5"/>
  <c r="Q5" s="1"/>
  <c r="P11"/>
  <c r="Q11" s="1"/>
  <c r="P13"/>
  <c r="Q13" s="1"/>
  <c r="P9"/>
  <c r="Q9" s="1"/>
  <c r="Q13" i="10" l="1"/>
  <c r="Q15"/>
  <c r="Q17"/>
  <c r="Q19"/>
  <c r="Q21"/>
  <c r="Q23"/>
  <c r="Q25"/>
  <c r="Q27"/>
  <c r="Q29"/>
  <c r="Q31"/>
  <c r="Q33"/>
  <c r="Q35"/>
  <c r="Q37"/>
  <c r="Q39"/>
  <c r="Q41"/>
  <c r="Q43"/>
  <c r="Q13" i="11"/>
  <c r="Q15"/>
  <c r="Q17"/>
  <c r="Q19"/>
  <c r="Q21"/>
  <c r="Q23"/>
  <c r="Q25"/>
  <c r="Q27"/>
  <c r="Q29"/>
  <c r="Q31"/>
  <c r="Q33"/>
  <c r="Q35"/>
  <c r="Q37"/>
  <c r="Q39"/>
  <c r="Q41"/>
  <c r="Q43"/>
  <c r="Q25" i="12"/>
  <c r="Q27"/>
  <c r="Q29"/>
  <c r="Q31"/>
  <c r="Q33"/>
  <c r="Q35"/>
  <c r="Q37"/>
  <c r="Q39"/>
  <c r="Q41"/>
  <c r="Q43"/>
  <c r="P43" i="15"/>
  <c r="Q43" s="1"/>
  <c r="P42"/>
  <c r="Q42" s="1"/>
  <c r="P41"/>
  <c r="Q41" s="1"/>
  <c r="P40"/>
  <c r="Q40" s="1"/>
  <c r="P39"/>
  <c r="Q39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P23"/>
  <c r="Q23" s="1"/>
  <c r="P22"/>
  <c r="Q22" s="1"/>
  <c r="P21"/>
  <c r="Q21" s="1"/>
  <c r="P20"/>
  <c r="Q20" s="1"/>
  <c r="P19"/>
  <c r="Q19" s="1"/>
  <c r="P18"/>
  <c r="Q18" s="1"/>
  <c r="P17"/>
  <c r="Q17" s="1"/>
  <c r="P16"/>
  <c r="Q16" s="1"/>
  <c r="P43" i="14"/>
  <c r="Q43" s="1"/>
  <c r="P42"/>
  <c r="Q42" s="1"/>
  <c r="P41"/>
  <c r="Q41" s="1"/>
  <c r="P40"/>
  <c r="Q40" s="1"/>
  <c r="P39"/>
  <c r="Q39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P23"/>
  <c r="Q23" s="1"/>
  <c r="P22"/>
  <c r="Q22" s="1"/>
  <c r="P21"/>
  <c r="Q21" s="1"/>
  <c r="P20"/>
  <c r="Q20" s="1"/>
  <c r="P19"/>
  <c r="Q19" s="1"/>
  <c r="P18"/>
  <c r="Q18" s="1"/>
  <c r="P17"/>
  <c r="Q17" s="1"/>
  <c r="P16"/>
  <c r="Q16" s="1"/>
  <c r="P15"/>
  <c r="Q15" s="1"/>
  <c r="P14"/>
  <c r="Q14" s="1"/>
  <c r="P13"/>
  <c r="Q13" s="1"/>
  <c r="P12"/>
  <c r="Q12" s="1"/>
  <c r="P43" i="13"/>
  <c r="Q43" s="1"/>
  <c r="P42"/>
  <c r="Q42" s="1"/>
  <c r="P41"/>
  <c r="Q41" s="1"/>
  <c r="P40"/>
  <c r="Q40" s="1"/>
  <c r="P39"/>
  <c r="Q39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P23"/>
  <c r="Q23" s="1"/>
  <c r="P22"/>
  <c r="Q22" s="1"/>
  <c r="P21"/>
  <c r="Q21" s="1"/>
  <c r="P20"/>
  <c r="Q20" s="1"/>
  <c r="P19"/>
  <c r="Q19" s="1"/>
  <c r="P18"/>
  <c r="Q18" s="1"/>
  <c r="P17"/>
  <c r="Q17" s="1"/>
  <c r="P16"/>
  <c r="Q16" s="1"/>
  <c r="P15"/>
  <c r="Q15" s="1"/>
  <c r="P14"/>
  <c r="Q14" s="1"/>
  <c r="P43" i="12"/>
  <c r="P42"/>
  <c r="Q42" s="1"/>
  <c r="P41"/>
  <c r="P40"/>
  <c r="Q40" s="1"/>
  <c r="P39"/>
  <c r="P38"/>
  <c r="Q38" s="1"/>
  <c r="P37"/>
  <c r="P36"/>
  <c r="Q36" s="1"/>
  <c r="P35"/>
  <c r="P34"/>
  <c r="Q34" s="1"/>
  <c r="P33"/>
  <c r="P32"/>
  <c r="Q32" s="1"/>
  <c r="P31"/>
  <c r="P30"/>
  <c r="Q30" s="1"/>
  <c r="P29"/>
  <c r="P28"/>
  <c r="Q28" s="1"/>
  <c r="P27"/>
  <c r="P26"/>
  <c r="Q26" s="1"/>
  <c r="P25"/>
  <c r="P24"/>
  <c r="Q24" s="1"/>
  <c r="P12"/>
  <c r="Q12" s="1"/>
  <c r="P10"/>
  <c r="Q10" s="1"/>
  <c r="P14"/>
  <c r="Q14" s="1"/>
  <c r="P8"/>
  <c r="Q8" s="1"/>
  <c r="P9"/>
  <c r="Q9" s="1"/>
  <c r="P4"/>
  <c r="Q4" s="1"/>
  <c r="P18"/>
  <c r="Q18" s="1"/>
  <c r="P19"/>
  <c r="Q19" s="1"/>
  <c r="P22"/>
  <c r="Q22" s="1"/>
  <c r="P11"/>
  <c r="Q11" s="1"/>
  <c r="P21"/>
  <c r="Q21" s="1"/>
  <c r="P15"/>
  <c r="Q15" s="1"/>
  <c r="P17"/>
  <c r="Q17" s="1"/>
  <c r="P6"/>
  <c r="Q6" s="1"/>
  <c r="P7"/>
  <c r="Q7" s="1"/>
  <c r="P20"/>
  <c r="Q20" s="1"/>
  <c r="P13"/>
  <c r="Q13" s="1"/>
  <c r="P5"/>
  <c r="Q5" s="1"/>
  <c r="P23"/>
  <c r="Q23" s="1"/>
  <c r="P16"/>
  <c r="Q16" s="1"/>
  <c r="P43" i="11"/>
  <c r="P42"/>
  <c r="Q42" s="1"/>
  <c r="P41"/>
  <c r="P40"/>
  <c r="Q40" s="1"/>
  <c r="P39"/>
  <c r="P38"/>
  <c r="Q38" s="1"/>
  <c r="P37"/>
  <c r="P36"/>
  <c r="Q36" s="1"/>
  <c r="P35"/>
  <c r="P34"/>
  <c r="Q34" s="1"/>
  <c r="P33"/>
  <c r="P32"/>
  <c r="Q32" s="1"/>
  <c r="P31"/>
  <c r="P30"/>
  <c r="Q30" s="1"/>
  <c r="P29"/>
  <c r="P28"/>
  <c r="Q28" s="1"/>
  <c r="P27"/>
  <c r="P26"/>
  <c r="Q26" s="1"/>
  <c r="P25"/>
  <c r="P24"/>
  <c r="Q24" s="1"/>
  <c r="P23"/>
  <c r="P22"/>
  <c r="Q22" s="1"/>
  <c r="P21"/>
  <c r="P20"/>
  <c r="Q20" s="1"/>
  <c r="P19"/>
  <c r="P18"/>
  <c r="Q18" s="1"/>
  <c r="P17"/>
  <c r="P16"/>
  <c r="Q16" s="1"/>
  <c r="P15"/>
  <c r="P14"/>
  <c r="Q14" s="1"/>
  <c r="P13"/>
  <c r="P12"/>
  <c r="Q12" s="1"/>
  <c r="P10"/>
  <c r="Q10" s="1"/>
  <c r="P11"/>
  <c r="Q11" s="1"/>
  <c r="P8"/>
  <c r="Q8" s="1"/>
  <c r="P4"/>
  <c r="Q4" s="1"/>
  <c r="P6"/>
  <c r="Q6" s="1"/>
  <c r="P5"/>
  <c r="Q5" s="1"/>
  <c r="P7"/>
  <c r="Q7" s="1"/>
  <c r="P9"/>
  <c r="Q9" s="1"/>
  <c r="P43" i="10"/>
  <c r="P42"/>
  <c r="Q42" s="1"/>
  <c r="P41"/>
  <c r="P40"/>
  <c r="Q40" s="1"/>
  <c r="P39"/>
  <c r="P38"/>
  <c r="Q38" s="1"/>
  <c r="P37"/>
  <c r="P36"/>
  <c r="Q36" s="1"/>
  <c r="P35"/>
  <c r="P34"/>
  <c r="Q34" s="1"/>
  <c r="P33"/>
  <c r="P32"/>
  <c r="Q32" s="1"/>
  <c r="P31"/>
  <c r="P30"/>
  <c r="Q30" s="1"/>
  <c r="P29"/>
  <c r="P28"/>
  <c r="Q28" s="1"/>
  <c r="P27"/>
  <c r="P26"/>
  <c r="Q26" s="1"/>
  <c r="P25"/>
  <c r="P24"/>
  <c r="Q24" s="1"/>
  <c r="P23"/>
  <c r="P22"/>
  <c r="Q22" s="1"/>
  <c r="P21"/>
  <c r="P20"/>
  <c r="Q20" s="1"/>
  <c r="P19"/>
  <c r="P18"/>
  <c r="Q18" s="1"/>
  <c r="P17"/>
  <c r="P16"/>
  <c r="Q16" s="1"/>
  <c r="P15"/>
  <c r="P14"/>
  <c r="Q14" s="1"/>
  <c r="P13"/>
  <c r="P12"/>
  <c r="Q12" s="1"/>
  <c r="P6"/>
  <c r="Q6" s="1"/>
  <c r="P10"/>
  <c r="Q10" s="1"/>
  <c r="P7"/>
  <c r="Q7" s="1"/>
  <c r="P9"/>
  <c r="Q9" s="1"/>
  <c r="P5"/>
  <c r="Q5" s="1"/>
  <c r="P8"/>
  <c r="Q8" s="1"/>
  <c r="P11"/>
  <c r="Q11" s="1"/>
  <c r="P4"/>
  <c r="Q4" s="1"/>
  <c r="P14" i="1"/>
  <c r="Q14" s="1"/>
  <c r="P15"/>
  <c r="Q15" s="1"/>
  <c r="P16"/>
  <c r="Q16" s="1"/>
  <c r="P17"/>
  <c r="Q17" s="1"/>
  <c r="P18"/>
  <c r="Q18" s="1"/>
  <c r="P19"/>
  <c r="Q19" s="1"/>
  <c r="P20"/>
  <c r="Q20" s="1"/>
  <c r="P21"/>
  <c r="Q21" s="1"/>
  <c r="P22"/>
  <c r="Q22" s="1"/>
  <c r="P23"/>
  <c r="Q23" s="1"/>
  <c r="P24"/>
  <c r="Q24" s="1"/>
  <c r="P25"/>
  <c r="Q25" s="1"/>
  <c r="P26"/>
  <c r="Q26" s="1"/>
  <c r="P27"/>
  <c r="Q27" s="1"/>
  <c r="P28"/>
  <c r="Q28" s="1"/>
  <c r="P29"/>
  <c r="Q29" s="1"/>
  <c r="P30"/>
  <c r="Q30" s="1"/>
  <c r="P31"/>
  <c r="Q31" s="1"/>
  <c r="P32"/>
  <c r="Q32" s="1"/>
  <c r="P33"/>
  <c r="Q33" s="1"/>
  <c r="P34"/>
  <c r="Q34" s="1"/>
  <c r="P35"/>
  <c r="Q35" s="1"/>
  <c r="P36"/>
  <c r="Q36" s="1"/>
  <c r="P37"/>
  <c r="Q37" s="1"/>
  <c r="P38"/>
  <c r="Q38" s="1"/>
  <c r="P39"/>
  <c r="Q39" s="1"/>
  <c r="P40"/>
  <c r="Q40" s="1"/>
  <c r="P41"/>
  <c r="Q41" s="1"/>
  <c r="P42"/>
  <c r="Q42" s="1"/>
  <c r="P43"/>
  <c r="Q43" s="1"/>
</calcChain>
</file>

<file path=xl/sharedStrings.xml><?xml version="1.0" encoding="utf-8"?>
<sst xmlns="http://schemas.openxmlformats.org/spreadsheetml/2006/main" count="504" uniqueCount="123">
  <si>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</si>
  <si>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</si>
  <si>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</si>
  <si>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</si>
  <si>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</si>
  <si>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</si>
  <si>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</si>
  <si>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</si>
  <si>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</si>
  <si>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</si>
  <si>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</si>
  <si>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</si>
  <si>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</si>
  <si>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</si>
  <si>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</si>
  <si>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</si>
  <si>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Шифр</t>
  </si>
  <si>
    <t>Кл</t>
  </si>
  <si>
    <t>Педагог</t>
  </si>
  <si>
    <t>зад. 10</t>
  </si>
  <si>
    <t>5 класс</t>
  </si>
  <si>
    <t>6 класс</t>
  </si>
  <si>
    <t>10 класс</t>
  </si>
  <si>
    <t>11 класс</t>
  </si>
  <si>
    <t>Предварительные результаты школьного этапа всероссийской олимпиады 2023 года по истории</t>
  </si>
  <si>
    <t>ФИО</t>
  </si>
  <si>
    <t>Тарасов Максим Александрович</t>
  </si>
  <si>
    <t>Андранович Елена Вячеславовна</t>
  </si>
  <si>
    <t>Некрасов Илья Константинович</t>
  </si>
  <si>
    <t>Мусаев Исмат Алиханович</t>
  </si>
  <si>
    <t>Петрова Анастасия Григорьевна</t>
  </si>
  <si>
    <t>Самойлова Елизавета Валерьевна</t>
  </si>
  <si>
    <t>Субботина Полина Олеговна</t>
  </si>
  <si>
    <t>Боровских Данил Антонович</t>
  </si>
  <si>
    <t>Горанова Екатерина Михайловна</t>
  </si>
  <si>
    <t>Рязанова Елизавета Вячеславовна</t>
  </si>
  <si>
    <t>Дудкина Анастасия Александровна</t>
  </si>
  <si>
    <t>Гинс Екатерина Леонидовна</t>
  </si>
  <si>
    <t>Плахотнюк Инна Александровна</t>
  </si>
  <si>
    <t>Ворошилова Влада Романовна</t>
  </si>
  <si>
    <t>Кропочев Илья Леонидович</t>
  </si>
  <si>
    <t>Ходоровский Алексей Геннадьевич</t>
  </si>
  <si>
    <t>9Б</t>
  </si>
  <si>
    <t>Горбунов Андрей Александрович</t>
  </si>
  <si>
    <t>Шестаков Мирон Гаврилович</t>
  </si>
  <si>
    <t>Скворцов Егор Сергеевич</t>
  </si>
  <si>
    <t>Гуржий Дмитрий Сергеевич</t>
  </si>
  <si>
    <t>Ипатова Алиса Антоновна</t>
  </si>
  <si>
    <t>Мяндин Матвей Андреевич</t>
  </si>
  <si>
    <t>Волынчук Юлия Романовна</t>
  </si>
  <si>
    <t>Андреев Кирилл Романович</t>
  </si>
  <si>
    <t>Абасова Сема Анаровна</t>
  </si>
  <si>
    <t>Кичурка Ольга Руслановна</t>
  </si>
  <si>
    <t>Соколов Ярослав Максимович</t>
  </si>
  <si>
    <t>9б</t>
  </si>
  <si>
    <t>Шумеева Полина Александровна</t>
  </si>
  <si>
    <t>9А</t>
  </si>
  <si>
    <t>Хлынова Татьяна Александровна</t>
  </si>
  <si>
    <t>Макарютин Александр Сергеевич</t>
  </si>
  <si>
    <t>Иванова Анастасия Федоровна</t>
  </si>
  <si>
    <t>Чавдарь Анастасия Максимовна</t>
  </si>
  <si>
    <t>Халилова Лале Васиф кызы</t>
  </si>
  <si>
    <t>Саламашенко Лилия Александровна</t>
  </si>
  <si>
    <t>Кондратенко Екатерина Юрьевна</t>
  </si>
  <si>
    <t>Кабрин Данил Романович</t>
  </si>
  <si>
    <t>МОУ "Гимназия №2 г. Воркуты</t>
  </si>
  <si>
    <t>победитель</t>
  </si>
  <si>
    <t>призер</t>
  </si>
  <si>
    <t>участник</t>
  </si>
  <si>
    <t>Жумабаев Байастан Даниярович</t>
  </si>
  <si>
    <t>МОУ "Гимназия №2" г.Воркуты</t>
  </si>
  <si>
    <t>Ильясова Мадина Замирбековна</t>
  </si>
  <si>
    <t>5Б</t>
  </si>
  <si>
    <t>МОУ "Гимназия №2" г. Воркуты</t>
  </si>
  <si>
    <t>Деревягина Ольга Александровна</t>
  </si>
  <si>
    <t>Попшой Максим Александрович</t>
  </si>
  <si>
    <t>Мокерова Ульяна Яковлевна</t>
  </si>
  <si>
    <t>Олейников Роман Cергеевич</t>
  </si>
  <si>
    <t>Рожкова Виктория Алексеевна</t>
  </si>
  <si>
    <t>Диденко Кирилл Арсенович</t>
  </si>
  <si>
    <t>Ибрагимов Роман Романович</t>
  </si>
  <si>
    <t>Жаврид Милана Вячеславовна</t>
  </si>
  <si>
    <t>Долганова Анна Дмитриевна</t>
  </si>
  <si>
    <t>Дворцов Марк Сергеевич</t>
  </si>
  <si>
    <t>Чернявская Мария Евгеньевна</t>
  </si>
  <si>
    <t>6Б</t>
  </si>
  <si>
    <t>Крылова Эмилия Юрьевна</t>
  </si>
  <si>
    <t>Зайцева Вероника Юрьевна</t>
  </si>
  <si>
    <t>Багрова Дарья Андреевна</t>
  </si>
  <si>
    <t>Прожига Маргарита Станиславовна</t>
  </si>
  <si>
    <t>Демихов Михаил Андреевич</t>
  </si>
  <si>
    <t>6А</t>
  </si>
  <si>
    <t>Романова Арина Денисовна</t>
  </si>
  <si>
    <t>Малорошвили Дмитрий Михайлович</t>
  </si>
  <si>
    <t>Князь Марк Евгеньевич</t>
  </si>
  <si>
    <t>Зайцева Александра Денисовна</t>
  </si>
  <si>
    <t>Фахретдинов Даниэль Русланович</t>
  </si>
  <si>
    <t>Исманаилова Самира Даырбековна</t>
  </si>
  <si>
    <t>Никифоров Святослав Игоревич</t>
  </si>
  <si>
    <t>7А</t>
  </si>
  <si>
    <t>Исраилов Нузуп Нышанбаевич</t>
  </si>
  <si>
    <t>7Б</t>
  </si>
  <si>
    <t>деревягина Ольга Александровна</t>
  </si>
  <si>
    <t>Козлов Ярослав Вячеславович</t>
  </si>
  <si>
    <t>Мыхлык Андрей Евгеньевич</t>
  </si>
  <si>
    <t>Никифоров Дмитрий Алексеевич</t>
  </si>
  <si>
    <t>Кузовлев Даниил Романович</t>
  </si>
  <si>
    <t>7В</t>
  </si>
  <si>
    <t>Сыкчин Дмитрий Николаевич</t>
  </si>
  <si>
    <t>Эркебаев Гайдар Давранбекович</t>
  </si>
  <si>
    <t>Щукина Надежда Олеговна</t>
  </si>
  <si>
    <t>8А</t>
  </si>
  <si>
    <t>МОУ "Гимназия №2"г.Воркуты</t>
  </si>
  <si>
    <t>Невзорова Арина Романовна</t>
  </si>
  <si>
    <t>Чулий Мирослава Олеговна</t>
  </si>
  <si>
    <t>Бардык Алиса Алексеевна</t>
  </si>
  <si>
    <t>8Б</t>
  </si>
  <si>
    <t>Груницкая Кира Александровна</t>
  </si>
  <si>
    <t>Слойко Данил Иванович</t>
  </si>
  <si>
    <t>Раевский Александр Олегович</t>
  </si>
  <si>
    <t>Рзаев Руслан Мамедович</t>
  </si>
  <si>
    <t>Дробот Никита Андреевич</t>
  </si>
  <si>
    <t>Сухомлинов Александр Артёмович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</si>
</sst>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zoomScale="87" zoomScaleNormal="87" workbookViewId="0">
      <pane ySplit="2" topLeftCell="A3" activePane="bottomLeft" state="frozen"/>
      <selection pane="bottomLeft" activeCell="S17" sqref="S17"/>
    </sheetView>
  </sheetViews>
  <sheetFormatPr defaultRowHeight="12.75"/>
  <cols>
    <col min="1" max="1" width="35" customWidth="1"/>
    <col min="2" max="2" width="9.7109375" style="1" customWidth="1"/>
    <col min="3" max="3" width="8.140625" customWidth="1"/>
    <col min="4" max="4" width="22" customWidth="1"/>
    <col min="5" max="5" width="35.7109375" customWidth="1"/>
    <col min="6" max="6" width="7.42578125" customWidth="1"/>
    <col min="7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4" customFormat="1" ht="15.75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 customHeight="1">
      <c r="A4" s="22" t="s">
        <v>78</v>
      </c>
      <c r="B4" s="18">
        <v>5</v>
      </c>
      <c r="C4" s="18" t="s">
        <v>72</v>
      </c>
      <c r="D4" s="22" t="s">
        <v>73</v>
      </c>
      <c r="E4" s="27" t="s">
        <v>74</v>
      </c>
      <c r="F4" s="23">
        <v>12</v>
      </c>
      <c r="G4" s="23">
        <v>4</v>
      </c>
      <c r="H4" s="23">
        <v>2</v>
      </c>
      <c r="I4" s="23">
        <v>3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9</v>
      </c>
      <c r="P4" s="12">
        <f t="shared" ref="P4:P13" si="0">SUM(F4:O4)</f>
        <v>30</v>
      </c>
      <c r="Q4" s="13">
        <f t="shared" ref="Q4:Q13" si="1">P4/100</f>
        <v>0.3</v>
      </c>
      <c r="R4" s="14" t="s">
        <v>68</v>
      </c>
    </row>
    <row r="5" spans="1:18" ht="15" customHeight="1">
      <c r="A5" s="22" t="s">
        <v>77</v>
      </c>
      <c r="B5" s="23">
        <v>3</v>
      </c>
      <c r="C5" s="24" t="s">
        <v>72</v>
      </c>
      <c r="D5" s="22" t="s">
        <v>73</v>
      </c>
      <c r="E5" s="22" t="s">
        <v>74</v>
      </c>
      <c r="F5" s="23">
        <v>9</v>
      </c>
      <c r="G5" s="23">
        <v>4</v>
      </c>
      <c r="H5" s="23">
        <v>4</v>
      </c>
      <c r="I5" s="23">
        <v>6</v>
      </c>
      <c r="J5" s="23">
        <v>0</v>
      </c>
      <c r="K5" s="23">
        <v>2</v>
      </c>
      <c r="L5" s="23">
        <v>0</v>
      </c>
      <c r="M5" s="23">
        <v>0</v>
      </c>
      <c r="N5" s="23">
        <v>0</v>
      </c>
      <c r="O5" s="23">
        <v>0</v>
      </c>
      <c r="P5" s="12">
        <f t="shared" si="0"/>
        <v>25</v>
      </c>
      <c r="Q5" s="13">
        <f t="shared" si="1"/>
        <v>0.25</v>
      </c>
      <c r="R5" s="14" t="s">
        <v>68</v>
      </c>
    </row>
    <row r="6" spans="1:18" ht="15" customHeight="1">
      <c r="A6" s="22" t="s">
        <v>80</v>
      </c>
      <c r="B6" s="18">
        <v>7</v>
      </c>
      <c r="C6" s="18" t="s">
        <v>72</v>
      </c>
      <c r="D6" s="22" t="s">
        <v>73</v>
      </c>
      <c r="E6" s="27" t="s">
        <v>74</v>
      </c>
      <c r="F6" s="23">
        <v>6</v>
      </c>
      <c r="G6" s="23">
        <v>0</v>
      </c>
      <c r="H6" s="23">
        <v>4</v>
      </c>
      <c r="I6" s="23">
        <v>3</v>
      </c>
      <c r="J6" s="23">
        <v>5</v>
      </c>
      <c r="K6" s="23">
        <v>0</v>
      </c>
      <c r="L6" s="23">
        <v>1</v>
      </c>
      <c r="M6" s="23">
        <v>2</v>
      </c>
      <c r="N6" s="23">
        <v>0</v>
      </c>
      <c r="O6" s="23">
        <v>0</v>
      </c>
      <c r="P6" s="12">
        <f t="shared" si="0"/>
        <v>21</v>
      </c>
      <c r="Q6" s="13">
        <f t="shared" si="1"/>
        <v>0.21</v>
      </c>
      <c r="R6" s="14" t="s">
        <v>68</v>
      </c>
    </row>
    <row r="7" spans="1:18" ht="15" customHeight="1">
      <c r="A7" s="22" t="s">
        <v>81</v>
      </c>
      <c r="B7" s="18">
        <v>8</v>
      </c>
      <c r="C7" s="18" t="s">
        <v>72</v>
      </c>
      <c r="D7" s="22" t="s">
        <v>73</v>
      </c>
      <c r="E7" s="27" t="s">
        <v>74</v>
      </c>
      <c r="F7" s="23">
        <v>3</v>
      </c>
      <c r="G7" s="23">
        <v>4</v>
      </c>
      <c r="H7" s="23">
        <v>4</v>
      </c>
      <c r="I7" s="23">
        <v>3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6</v>
      </c>
      <c r="P7" s="12">
        <f t="shared" si="0"/>
        <v>20</v>
      </c>
      <c r="Q7" s="13">
        <f t="shared" si="1"/>
        <v>0.2</v>
      </c>
      <c r="R7" s="14" t="s">
        <v>68</v>
      </c>
    </row>
    <row r="8" spans="1:18" ht="15" customHeight="1">
      <c r="A8" s="22" t="s">
        <v>82</v>
      </c>
      <c r="B8" s="23">
        <v>9</v>
      </c>
      <c r="C8" s="24" t="s">
        <v>72</v>
      </c>
      <c r="D8" s="22" t="s">
        <v>73</v>
      </c>
      <c r="E8" s="22" t="s">
        <v>74</v>
      </c>
      <c r="F8" s="23">
        <v>6</v>
      </c>
      <c r="G8" s="23">
        <v>4</v>
      </c>
      <c r="H8" s="23">
        <v>1</v>
      </c>
      <c r="I8" s="23">
        <v>3</v>
      </c>
      <c r="J8" s="23">
        <v>0</v>
      </c>
      <c r="K8" s="23">
        <v>0</v>
      </c>
      <c r="L8" s="23">
        <v>2</v>
      </c>
      <c r="M8" s="23">
        <v>0</v>
      </c>
      <c r="N8" s="23">
        <v>0</v>
      </c>
      <c r="O8" s="23">
        <v>0</v>
      </c>
      <c r="P8" s="12">
        <f t="shared" si="0"/>
        <v>16</v>
      </c>
      <c r="Q8" s="13">
        <f t="shared" si="1"/>
        <v>0.16</v>
      </c>
      <c r="R8" s="14" t="s">
        <v>68</v>
      </c>
    </row>
    <row r="9" spans="1:18" ht="15" customHeight="1">
      <c r="A9" s="22" t="s">
        <v>71</v>
      </c>
      <c r="B9" s="23">
        <v>1</v>
      </c>
      <c r="C9" s="24" t="s">
        <v>72</v>
      </c>
      <c r="D9" s="22" t="s">
        <v>73</v>
      </c>
      <c r="E9" s="22" t="s">
        <v>74</v>
      </c>
      <c r="F9" s="23">
        <v>6</v>
      </c>
      <c r="G9" s="23">
        <v>0</v>
      </c>
      <c r="H9" s="23">
        <v>3</v>
      </c>
      <c r="I9" s="23">
        <v>6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12">
        <f t="shared" si="0"/>
        <v>15</v>
      </c>
      <c r="Q9" s="13">
        <f t="shared" si="1"/>
        <v>0.15</v>
      </c>
      <c r="R9" s="14" t="s">
        <v>68</v>
      </c>
    </row>
    <row r="10" spans="1:18" ht="15" customHeight="1">
      <c r="A10" s="22" t="s">
        <v>83</v>
      </c>
      <c r="B10" s="15">
        <v>10</v>
      </c>
      <c r="C10" s="15" t="s">
        <v>72</v>
      </c>
      <c r="D10" s="22" t="s">
        <v>73</v>
      </c>
      <c r="E10" s="27" t="s">
        <v>74</v>
      </c>
      <c r="F10" s="23">
        <v>6</v>
      </c>
      <c r="G10" s="23">
        <v>0</v>
      </c>
      <c r="H10" s="23">
        <v>4</v>
      </c>
      <c r="I10" s="23">
        <v>3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>
        <f t="shared" si="0"/>
        <v>13</v>
      </c>
      <c r="Q10" s="13">
        <f t="shared" si="1"/>
        <v>0.13</v>
      </c>
      <c r="R10" s="14" t="s">
        <v>68</v>
      </c>
    </row>
    <row r="11" spans="1:18" ht="15" customHeight="1">
      <c r="A11" s="22" t="s">
        <v>76</v>
      </c>
      <c r="B11" s="23">
        <v>4</v>
      </c>
      <c r="C11" s="24" t="s">
        <v>72</v>
      </c>
      <c r="D11" s="22" t="s">
        <v>73</v>
      </c>
      <c r="E11" s="22" t="s">
        <v>74</v>
      </c>
      <c r="F11" s="23">
        <v>6</v>
      </c>
      <c r="G11" s="23">
        <v>0</v>
      </c>
      <c r="H11" s="23">
        <v>4</v>
      </c>
      <c r="I11" s="23">
        <v>0</v>
      </c>
      <c r="J11" s="23">
        <v>0</v>
      </c>
      <c r="K11" s="23">
        <v>0</v>
      </c>
      <c r="L11" s="23">
        <v>0</v>
      </c>
      <c r="M11" s="23">
        <v>1</v>
      </c>
      <c r="N11" s="23">
        <v>0</v>
      </c>
      <c r="O11" s="23">
        <v>0</v>
      </c>
      <c r="P11" s="12">
        <f t="shared" si="0"/>
        <v>11</v>
      </c>
      <c r="Q11" s="13">
        <f t="shared" si="1"/>
        <v>0.11</v>
      </c>
      <c r="R11" s="14" t="s">
        <v>68</v>
      </c>
    </row>
    <row r="12" spans="1:18" ht="15" customHeight="1">
      <c r="A12" s="22" t="s">
        <v>79</v>
      </c>
      <c r="B12" s="18">
        <v>6</v>
      </c>
      <c r="C12" s="18" t="s">
        <v>72</v>
      </c>
      <c r="D12" s="22" t="s">
        <v>73</v>
      </c>
      <c r="E12" s="27" t="s">
        <v>74</v>
      </c>
      <c r="F12" s="23">
        <v>6</v>
      </c>
      <c r="G12" s="23">
        <v>0</v>
      </c>
      <c r="H12" s="23">
        <v>2</v>
      </c>
      <c r="I12" s="23">
        <v>3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2">
        <f t="shared" si="0"/>
        <v>11</v>
      </c>
      <c r="Q12" s="13">
        <f t="shared" si="1"/>
        <v>0.11</v>
      </c>
      <c r="R12" s="14" t="s">
        <v>68</v>
      </c>
    </row>
    <row r="13" spans="1:18" ht="15" customHeight="1">
      <c r="A13" s="22" t="s">
        <v>75</v>
      </c>
      <c r="B13" s="18">
        <v>2</v>
      </c>
      <c r="C13" s="18" t="s">
        <v>72</v>
      </c>
      <c r="D13" s="22" t="s">
        <v>73</v>
      </c>
      <c r="E13" s="27" t="s">
        <v>74</v>
      </c>
      <c r="F13" s="23">
        <v>3</v>
      </c>
      <c r="G13" s="23">
        <v>0</v>
      </c>
      <c r="H13" s="23">
        <v>4</v>
      </c>
      <c r="I13" s="23">
        <v>3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>
        <f t="shared" si="0"/>
        <v>10</v>
      </c>
      <c r="Q13" s="13">
        <f t="shared" si="1"/>
        <v>0.1</v>
      </c>
      <c r="R13" s="14" t="s">
        <v>68</v>
      </c>
    </row>
    <row r="14" spans="1:18" ht="15" customHeight="1">
      <c r="A14" s="8"/>
      <c r="B14" s="15"/>
      <c r="C14" s="15"/>
      <c r="D14" s="15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ref="P14:P43" si="2">SUM(F14:O14)</f>
        <v>0</v>
      </c>
      <c r="Q14" s="13">
        <f t="shared" ref="Q14:Q43" si="3">P14/100</f>
        <v>0</v>
      </c>
      <c r="R14" s="14"/>
    </row>
    <row r="15" spans="1:18" ht="15" customHeight="1">
      <c r="A15" s="8"/>
      <c r="B15" s="18"/>
      <c r="C15" s="19"/>
      <c r="D15" s="19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2"/>
        <v>0</v>
      </c>
      <c r="Q15" s="13">
        <f t="shared" si="3"/>
        <v>0</v>
      </c>
      <c r="R15" s="14"/>
    </row>
    <row r="16" spans="1:18" ht="15" customHeight="1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2"/>
        <v>0</v>
      </c>
      <c r="Q16" s="13">
        <f t="shared" si="3"/>
        <v>0</v>
      </c>
      <c r="R16" s="14"/>
    </row>
    <row r="17" spans="1:18" ht="15" customHeight="1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2"/>
        <v>0</v>
      </c>
      <c r="Q17" s="13">
        <f t="shared" si="3"/>
        <v>0</v>
      </c>
      <c r="R17" s="14"/>
    </row>
    <row r="18" spans="1:18" ht="15" customHeight="1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2"/>
        <v>0</v>
      </c>
      <c r="Q18" s="13">
        <f t="shared" si="3"/>
        <v>0</v>
      </c>
      <c r="R18" s="14"/>
    </row>
    <row r="19" spans="1:18" ht="15" customHeight="1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2"/>
        <v>0</v>
      </c>
      <c r="Q19" s="13">
        <f t="shared" si="3"/>
        <v>0</v>
      </c>
      <c r="R19" s="14"/>
    </row>
    <row r="20" spans="1:18" ht="15" customHeight="1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2"/>
        <v>0</v>
      </c>
      <c r="Q20" s="13">
        <f t="shared" si="3"/>
        <v>0</v>
      </c>
      <c r="R20" s="14"/>
    </row>
    <row r="21" spans="1:18" ht="15" customHeight="1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2"/>
        <v>0</v>
      </c>
      <c r="Q21" s="13">
        <f t="shared" si="3"/>
        <v>0</v>
      </c>
      <c r="R21" s="14"/>
    </row>
    <row r="22" spans="1:18" ht="15" customHeight="1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2"/>
        <v>0</v>
      </c>
      <c r="Q22" s="13">
        <f t="shared" si="3"/>
        <v>0</v>
      </c>
      <c r="R22" s="14"/>
    </row>
    <row r="23" spans="1:18" ht="15" customHeight="1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2"/>
        <v>0</v>
      </c>
      <c r="Q23" s="13">
        <f t="shared" si="3"/>
        <v>0</v>
      </c>
      <c r="R23" s="14"/>
    </row>
    <row r="24" spans="1:18" ht="15" customHeight="1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2"/>
        <v>0</v>
      </c>
      <c r="Q24" s="13">
        <f t="shared" si="3"/>
        <v>0</v>
      </c>
      <c r="R24" s="14"/>
    </row>
    <row r="25" spans="1:18" ht="15" customHeight="1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2"/>
        <v>0</v>
      </c>
      <c r="Q25" s="13">
        <f t="shared" si="3"/>
        <v>0</v>
      </c>
      <c r="R25" s="14"/>
    </row>
    <row r="26" spans="1:18" ht="15" customHeight="1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2"/>
        <v>0</v>
      </c>
      <c r="Q26" s="13">
        <f t="shared" si="3"/>
        <v>0</v>
      </c>
      <c r="R26" s="14"/>
    </row>
    <row r="27" spans="1:18" ht="15" customHeight="1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2"/>
        <v>0</v>
      </c>
      <c r="Q27" s="13">
        <f t="shared" si="3"/>
        <v>0</v>
      </c>
      <c r="R27" s="14"/>
    </row>
    <row r="28" spans="1:18" ht="15" customHeight="1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2"/>
        <v>0</v>
      </c>
      <c r="Q28" s="13">
        <f t="shared" si="3"/>
        <v>0</v>
      </c>
      <c r="R28" s="14"/>
    </row>
    <row r="29" spans="1:18" ht="15" customHeight="1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2"/>
        <v>0</v>
      </c>
      <c r="Q29" s="13">
        <f t="shared" si="3"/>
        <v>0</v>
      </c>
      <c r="R29" s="14"/>
    </row>
    <row r="30" spans="1:18" ht="15" customHeight="1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2"/>
        <v>0</v>
      </c>
      <c r="Q30" s="13">
        <f t="shared" si="3"/>
        <v>0</v>
      </c>
      <c r="R30" s="14"/>
    </row>
    <row r="31" spans="1:18" ht="15" customHeight="1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2"/>
        <v>0</v>
      </c>
      <c r="Q31" s="13">
        <f t="shared" si="3"/>
        <v>0</v>
      </c>
      <c r="R31" s="14"/>
    </row>
    <row r="32" spans="1:18" ht="15" customHeight="1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2"/>
        <v>0</v>
      </c>
      <c r="Q32" s="13">
        <f t="shared" si="3"/>
        <v>0</v>
      </c>
      <c r="R32" s="14"/>
    </row>
    <row r="33" spans="1:18" ht="15" customHeight="1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2"/>
        <v>0</v>
      </c>
      <c r="Q33" s="13">
        <f t="shared" si="3"/>
        <v>0</v>
      </c>
      <c r="R33" s="14"/>
    </row>
    <row r="34" spans="1:18" ht="15" customHeight="1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2"/>
        <v>0</v>
      </c>
      <c r="Q34" s="13">
        <f t="shared" si="3"/>
        <v>0</v>
      </c>
      <c r="R34" s="14"/>
    </row>
    <row r="35" spans="1:18" ht="15" customHeight="1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2"/>
        <v>0</v>
      </c>
      <c r="Q35" s="13">
        <f t="shared" si="3"/>
        <v>0</v>
      </c>
      <c r="R35" s="14"/>
    </row>
    <row r="36" spans="1:18" ht="15" customHeight="1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2"/>
        <v>0</v>
      </c>
      <c r="Q36" s="13">
        <f t="shared" si="3"/>
        <v>0</v>
      </c>
      <c r="R36" s="14"/>
    </row>
    <row r="37" spans="1:18" ht="15" customHeight="1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2"/>
        <v>0</v>
      </c>
      <c r="Q37" s="13">
        <f t="shared" si="3"/>
        <v>0</v>
      </c>
      <c r="R37" s="14"/>
    </row>
    <row r="38" spans="1:18" ht="15" customHeight="1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2"/>
        <v>0</v>
      </c>
      <c r="Q38" s="13">
        <f t="shared" si="3"/>
        <v>0</v>
      </c>
      <c r="R38" s="14"/>
    </row>
    <row r="39" spans="1:18" ht="15" customHeight="1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2"/>
        <v>0</v>
      </c>
      <c r="Q39" s="13">
        <f t="shared" si="3"/>
        <v>0</v>
      </c>
      <c r="R39" s="14"/>
    </row>
    <row r="40" spans="1:18" ht="15" customHeight="1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2"/>
        <v>0</v>
      </c>
      <c r="Q40" s="13">
        <f t="shared" si="3"/>
        <v>0</v>
      </c>
      <c r="R40" s="14"/>
    </row>
    <row r="41" spans="1:18" ht="15" customHeight="1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2"/>
        <v>0</v>
      </c>
      <c r="Q41" s="13">
        <f t="shared" si="3"/>
        <v>0</v>
      </c>
      <c r="R41" s="14"/>
    </row>
    <row r="42" spans="1:18" ht="15" customHeight="1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2"/>
        <v>0</v>
      </c>
      <c r="Q42" s="13">
        <f t="shared" si="3"/>
        <v>0</v>
      </c>
      <c r="R42" s="14"/>
    </row>
    <row r="43" spans="1:18" ht="15" customHeight="1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2"/>
        <v>0</v>
      </c>
      <c r="Q43" s="13">
        <f t="shared" si="3"/>
        <v>0</v>
      </c>
      <c r="R43" s="14"/>
    </row>
  </sheetData>
  <sortState ref="A4:Q13">
    <sortCondition descending="1" ref="Q4:Q13"/>
  </sortState>
  <mergeCells count="2">
    <mergeCell ref="A1:R1"/>
    <mergeCell ref="A3:R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="70" zoomScaleNormal="70" workbookViewId="0">
      <pane ySplit="2" topLeftCell="A3" activePane="bottomLeft" state="frozen"/>
      <selection pane="bottomLeft" activeCell="A29" sqref="A29"/>
    </sheetView>
  </sheetViews>
  <sheetFormatPr defaultRowHeight="12.75"/>
  <cols>
    <col min="1" max="1" width="40.140625" customWidth="1"/>
    <col min="2" max="2" width="12.7109375" style="5" customWidth="1"/>
    <col min="3" max="3" width="8.140625" customWidth="1"/>
    <col min="4" max="4" width="23.42578125" customWidth="1"/>
    <col min="5" max="5" width="34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4" customFormat="1" ht="15.75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>
      <c r="A3" s="31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 customHeight="1">
      <c r="A4" s="8" t="s">
        <v>84</v>
      </c>
      <c r="B4" s="9">
        <v>11</v>
      </c>
      <c r="C4" s="10" t="s">
        <v>85</v>
      </c>
      <c r="D4" s="28" t="s">
        <v>73</v>
      </c>
      <c r="E4" s="22" t="s">
        <v>74</v>
      </c>
      <c r="F4" s="9">
        <v>15</v>
      </c>
      <c r="G4" s="9">
        <v>4</v>
      </c>
      <c r="H4" s="9">
        <v>5</v>
      </c>
      <c r="I4" s="9">
        <v>6</v>
      </c>
      <c r="J4" s="9">
        <v>0</v>
      </c>
      <c r="K4" s="9">
        <v>0</v>
      </c>
      <c r="L4" s="9">
        <v>1</v>
      </c>
      <c r="M4" s="9">
        <v>0</v>
      </c>
      <c r="N4" s="9">
        <v>0</v>
      </c>
      <c r="O4" s="9">
        <v>9</v>
      </c>
      <c r="P4" s="12">
        <f t="shared" ref="P4:P15" si="0">SUM(F4:O4)</f>
        <v>40</v>
      </c>
      <c r="Q4" s="13">
        <f t="shared" ref="Q4:Q15" si="1">P4/100</f>
        <v>0.4</v>
      </c>
      <c r="R4" s="14" t="s">
        <v>68</v>
      </c>
    </row>
    <row r="5" spans="1:18" ht="15" customHeight="1">
      <c r="A5" s="8" t="s">
        <v>86</v>
      </c>
      <c r="B5" s="15">
        <v>12</v>
      </c>
      <c r="C5" s="15" t="s">
        <v>85</v>
      </c>
      <c r="D5" s="28" t="s">
        <v>73</v>
      </c>
      <c r="E5" s="27" t="s">
        <v>74</v>
      </c>
      <c r="F5" s="9">
        <v>6</v>
      </c>
      <c r="G5" s="9">
        <v>4</v>
      </c>
      <c r="H5" s="9">
        <v>2</v>
      </c>
      <c r="I5" s="9">
        <v>6</v>
      </c>
      <c r="J5" s="9">
        <v>5</v>
      </c>
      <c r="K5" s="9">
        <v>0</v>
      </c>
      <c r="L5" s="9">
        <v>2</v>
      </c>
      <c r="M5" s="9">
        <v>2</v>
      </c>
      <c r="N5" s="9">
        <v>2</v>
      </c>
      <c r="O5" s="9">
        <v>3</v>
      </c>
      <c r="P5" s="12">
        <f t="shared" si="0"/>
        <v>32</v>
      </c>
      <c r="Q5" s="13">
        <f t="shared" si="1"/>
        <v>0.32</v>
      </c>
      <c r="R5" s="14" t="s">
        <v>68</v>
      </c>
    </row>
    <row r="6" spans="1:18" ht="15" customHeight="1">
      <c r="A6" s="8" t="s">
        <v>88</v>
      </c>
      <c r="B6" s="9">
        <v>14</v>
      </c>
      <c r="C6" s="10" t="s">
        <v>85</v>
      </c>
      <c r="D6" s="28" t="s">
        <v>73</v>
      </c>
      <c r="E6" s="22" t="s">
        <v>74</v>
      </c>
      <c r="F6" s="9">
        <v>9</v>
      </c>
      <c r="G6" s="9">
        <v>4</v>
      </c>
      <c r="H6" s="9">
        <v>3</v>
      </c>
      <c r="I6" s="9">
        <v>3</v>
      </c>
      <c r="J6" s="9">
        <v>0</v>
      </c>
      <c r="K6" s="9">
        <v>3</v>
      </c>
      <c r="L6" s="9">
        <v>9</v>
      </c>
      <c r="M6" s="9">
        <v>0</v>
      </c>
      <c r="N6" s="9">
        <v>0</v>
      </c>
      <c r="O6" s="9">
        <v>0</v>
      </c>
      <c r="P6" s="12">
        <f t="shared" si="0"/>
        <v>31</v>
      </c>
      <c r="Q6" s="13">
        <f t="shared" si="1"/>
        <v>0.31</v>
      </c>
      <c r="R6" s="14" t="s">
        <v>68</v>
      </c>
    </row>
    <row r="7" spans="1:18" ht="15" customHeight="1">
      <c r="A7" s="8" t="s">
        <v>87</v>
      </c>
      <c r="B7" s="9">
        <v>13</v>
      </c>
      <c r="C7" s="10" t="s">
        <v>85</v>
      </c>
      <c r="D7" s="28" t="s">
        <v>73</v>
      </c>
      <c r="E7" s="22" t="s">
        <v>74</v>
      </c>
      <c r="F7" s="9">
        <v>15</v>
      </c>
      <c r="G7" s="9">
        <v>4</v>
      </c>
      <c r="H7" s="9">
        <v>3</v>
      </c>
      <c r="I7" s="9">
        <v>3</v>
      </c>
      <c r="J7" s="9">
        <v>0</v>
      </c>
      <c r="K7" s="9">
        <v>0</v>
      </c>
      <c r="L7" s="9">
        <v>2</v>
      </c>
      <c r="M7" s="9">
        <v>0</v>
      </c>
      <c r="N7" s="9">
        <v>0</v>
      </c>
      <c r="O7" s="9">
        <v>0</v>
      </c>
      <c r="P7" s="12">
        <f t="shared" si="0"/>
        <v>27</v>
      </c>
      <c r="Q7" s="13">
        <f t="shared" si="1"/>
        <v>0.27</v>
      </c>
      <c r="R7" s="14" t="s">
        <v>68</v>
      </c>
    </row>
    <row r="8" spans="1:18" ht="15" customHeight="1">
      <c r="A8" s="8" t="s">
        <v>90</v>
      </c>
      <c r="B8" s="15">
        <v>16</v>
      </c>
      <c r="C8" s="15" t="s">
        <v>91</v>
      </c>
      <c r="D8" s="28" t="s">
        <v>73</v>
      </c>
      <c r="E8" s="27" t="s">
        <v>74</v>
      </c>
      <c r="F8" s="9">
        <v>6</v>
      </c>
      <c r="G8" s="9">
        <v>0</v>
      </c>
      <c r="H8" s="9">
        <v>3</v>
      </c>
      <c r="I8" s="9">
        <v>6</v>
      </c>
      <c r="J8" s="9">
        <v>0</v>
      </c>
      <c r="K8" s="9">
        <v>0</v>
      </c>
      <c r="L8" s="9">
        <v>4</v>
      </c>
      <c r="M8" s="9">
        <v>0</v>
      </c>
      <c r="N8" s="9">
        <v>0</v>
      </c>
      <c r="O8" s="9">
        <v>0</v>
      </c>
      <c r="P8" s="12">
        <f t="shared" si="0"/>
        <v>19</v>
      </c>
      <c r="Q8" s="13">
        <f t="shared" si="1"/>
        <v>0.19</v>
      </c>
      <c r="R8" s="14" t="s">
        <v>68</v>
      </c>
    </row>
    <row r="9" spans="1:18" ht="15" customHeight="1">
      <c r="A9" s="8" t="s">
        <v>96</v>
      </c>
      <c r="B9" s="15">
        <v>21</v>
      </c>
      <c r="C9" s="15" t="s">
        <v>91</v>
      </c>
      <c r="D9" s="28" t="s">
        <v>73</v>
      </c>
      <c r="E9" s="27" t="s">
        <v>74</v>
      </c>
      <c r="F9" s="9">
        <v>9</v>
      </c>
      <c r="G9" s="9">
        <v>0</v>
      </c>
      <c r="H9" s="9">
        <v>4</v>
      </c>
      <c r="I9" s="9">
        <v>6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12">
        <f t="shared" si="0"/>
        <v>19</v>
      </c>
      <c r="Q9" s="13">
        <f t="shared" si="1"/>
        <v>0.19</v>
      </c>
      <c r="R9" s="14" t="s">
        <v>68</v>
      </c>
    </row>
    <row r="10" spans="1:18" ht="15" customHeight="1">
      <c r="A10" s="8" t="s">
        <v>93</v>
      </c>
      <c r="B10" s="15">
        <v>18</v>
      </c>
      <c r="C10" s="15" t="s">
        <v>91</v>
      </c>
      <c r="D10" s="28" t="s">
        <v>73</v>
      </c>
      <c r="E10" s="27" t="s">
        <v>74</v>
      </c>
      <c r="F10" s="9">
        <v>6</v>
      </c>
      <c r="G10" s="9">
        <v>0</v>
      </c>
      <c r="H10" s="9">
        <v>3</v>
      </c>
      <c r="I10" s="9">
        <v>3</v>
      </c>
      <c r="J10" s="9">
        <v>0</v>
      </c>
      <c r="K10" s="9">
        <v>0</v>
      </c>
      <c r="L10" s="9">
        <v>5</v>
      </c>
      <c r="M10" s="9">
        <v>1</v>
      </c>
      <c r="N10" s="9">
        <v>0</v>
      </c>
      <c r="O10" s="9">
        <v>0</v>
      </c>
      <c r="P10" s="12">
        <f t="shared" si="0"/>
        <v>18</v>
      </c>
      <c r="Q10" s="13">
        <f t="shared" si="1"/>
        <v>0.18</v>
      </c>
      <c r="R10" s="14" t="s">
        <v>68</v>
      </c>
    </row>
    <row r="11" spans="1:18" ht="15" customHeight="1">
      <c r="A11" s="8" t="s">
        <v>95</v>
      </c>
      <c r="B11" s="15">
        <v>20</v>
      </c>
      <c r="C11" s="15" t="s">
        <v>91</v>
      </c>
      <c r="D11" s="28" t="s">
        <v>73</v>
      </c>
      <c r="E11" s="27" t="s">
        <v>74</v>
      </c>
      <c r="F11" s="9">
        <v>3</v>
      </c>
      <c r="G11" s="9">
        <v>0</v>
      </c>
      <c r="H11" s="9">
        <v>3</v>
      </c>
      <c r="I11" s="9">
        <v>3</v>
      </c>
      <c r="J11" s="9">
        <v>0</v>
      </c>
      <c r="K11" s="9">
        <v>0</v>
      </c>
      <c r="L11" s="9">
        <v>1</v>
      </c>
      <c r="M11" s="9">
        <v>1</v>
      </c>
      <c r="N11" s="9">
        <v>0</v>
      </c>
      <c r="O11" s="9">
        <v>3</v>
      </c>
      <c r="P11" s="12">
        <f t="shared" si="0"/>
        <v>14</v>
      </c>
      <c r="Q11" s="13">
        <f t="shared" si="1"/>
        <v>0.14000000000000001</v>
      </c>
      <c r="R11" s="14" t="s">
        <v>68</v>
      </c>
    </row>
    <row r="12" spans="1:18" ht="15" customHeight="1">
      <c r="A12" s="8" t="s">
        <v>89</v>
      </c>
      <c r="B12" s="15">
        <v>15</v>
      </c>
      <c r="C12" s="15" t="s">
        <v>85</v>
      </c>
      <c r="D12" s="28" t="s">
        <v>73</v>
      </c>
      <c r="E12" s="27" t="s">
        <v>74</v>
      </c>
      <c r="F12" s="9">
        <v>9</v>
      </c>
      <c r="G12" s="9">
        <v>0</v>
      </c>
      <c r="H12" s="9">
        <v>5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12">
        <f t="shared" si="0"/>
        <v>14</v>
      </c>
      <c r="Q12" s="13">
        <f t="shared" si="1"/>
        <v>0.14000000000000001</v>
      </c>
      <c r="R12" s="14" t="s">
        <v>68</v>
      </c>
    </row>
    <row r="13" spans="1:18" ht="15" customHeight="1">
      <c r="A13" s="8" t="s">
        <v>97</v>
      </c>
      <c r="B13" s="18">
        <v>22</v>
      </c>
      <c r="C13" s="19" t="s">
        <v>91</v>
      </c>
      <c r="D13" s="28" t="s">
        <v>73</v>
      </c>
      <c r="E13" s="26" t="s">
        <v>74</v>
      </c>
      <c r="F13" s="9">
        <v>9</v>
      </c>
      <c r="G13" s="9">
        <v>0</v>
      </c>
      <c r="H13" s="9">
        <v>4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12">
        <f t="shared" si="0"/>
        <v>13</v>
      </c>
      <c r="Q13" s="13">
        <f t="shared" si="1"/>
        <v>0.13</v>
      </c>
      <c r="R13" s="14" t="s">
        <v>68</v>
      </c>
    </row>
    <row r="14" spans="1:18" ht="15" customHeight="1">
      <c r="A14" s="8" t="s">
        <v>92</v>
      </c>
      <c r="B14" s="15">
        <v>17</v>
      </c>
      <c r="C14" s="15" t="s">
        <v>91</v>
      </c>
      <c r="D14" s="28" t="s">
        <v>73</v>
      </c>
      <c r="E14" s="27" t="s">
        <v>74</v>
      </c>
      <c r="F14" s="9">
        <v>0</v>
      </c>
      <c r="G14" s="9">
        <v>0</v>
      </c>
      <c r="H14" s="9">
        <v>4</v>
      </c>
      <c r="I14" s="9">
        <v>3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3</v>
      </c>
      <c r="P14" s="12">
        <f t="shared" si="0"/>
        <v>10</v>
      </c>
      <c r="Q14" s="13">
        <f t="shared" si="1"/>
        <v>0.1</v>
      </c>
      <c r="R14" s="14" t="s">
        <v>68</v>
      </c>
    </row>
    <row r="15" spans="1:18" ht="15" customHeight="1">
      <c r="A15" s="8" t="s">
        <v>94</v>
      </c>
      <c r="B15" s="9">
        <v>19</v>
      </c>
      <c r="C15" s="10" t="s">
        <v>91</v>
      </c>
      <c r="D15" s="28" t="s">
        <v>73</v>
      </c>
      <c r="E15" s="22" t="s">
        <v>74</v>
      </c>
      <c r="F15" s="9">
        <v>3</v>
      </c>
      <c r="G15" s="9">
        <v>0</v>
      </c>
      <c r="H15" s="9">
        <v>3</v>
      </c>
      <c r="I15" s="9">
        <v>0</v>
      </c>
      <c r="J15" s="9">
        <v>0</v>
      </c>
      <c r="K15" s="9">
        <v>0</v>
      </c>
      <c r="L15" s="9">
        <v>0</v>
      </c>
      <c r="M15" s="9">
        <v>1</v>
      </c>
      <c r="N15" s="9">
        <v>0</v>
      </c>
      <c r="O15" s="9">
        <v>0</v>
      </c>
      <c r="P15" s="12">
        <f t="shared" si="0"/>
        <v>7</v>
      </c>
      <c r="Q15" s="13">
        <f t="shared" si="1"/>
        <v>7.0000000000000007E-2</v>
      </c>
      <c r="R15" s="14" t="s">
        <v>68</v>
      </c>
    </row>
    <row r="16" spans="1:18" ht="15" customHeight="1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ref="P16:P43" si="2">SUM(F16:O16)</f>
        <v>0</v>
      </c>
      <c r="Q16" s="13">
        <f t="shared" ref="Q16:Q43" si="3">P16/100</f>
        <v>0</v>
      </c>
      <c r="R16" s="14"/>
    </row>
    <row r="17" spans="1:18" ht="15" customHeight="1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2"/>
        <v>0</v>
      </c>
      <c r="Q17" s="13">
        <f t="shared" si="3"/>
        <v>0</v>
      </c>
      <c r="R17" s="14"/>
    </row>
    <row r="18" spans="1:18" ht="15" customHeight="1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2"/>
        <v>0</v>
      </c>
      <c r="Q18" s="13">
        <f t="shared" si="3"/>
        <v>0</v>
      </c>
      <c r="R18" s="14"/>
    </row>
    <row r="19" spans="1:18" ht="15" customHeight="1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2"/>
        <v>0</v>
      </c>
      <c r="Q19" s="13">
        <f t="shared" si="3"/>
        <v>0</v>
      </c>
      <c r="R19" s="14"/>
    </row>
    <row r="20" spans="1:18" ht="15" customHeight="1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2"/>
        <v>0</v>
      </c>
      <c r="Q20" s="13">
        <f t="shared" si="3"/>
        <v>0</v>
      </c>
      <c r="R20" s="14"/>
    </row>
    <row r="21" spans="1:18" ht="15" customHeight="1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2"/>
        <v>0</v>
      </c>
      <c r="Q21" s="13">
        <f t="shared" si="3"/>
        <v>0</v>
      </c>
      <c r="R21" s="14"/>
    </row>
    <row r="22" spans="1:18" ht="15" customHeight="1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2"/>
        <v>0</v>
      </c>
      <c r="Q22" s="13">
        <f t="shared" si="3"/>
        <v>0</v>
      </c>
      <c r="R22" s="14"/>
    </row>
    <row r="23" spans="1:18" ht="15" customHeight="1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2"/>
        <v>0</v>
      </c>
      <c r="Q23" s="13">
        <f t="shared" si="3"/>
        <v>0</v>
      </c>
      <c r="R23" s="14"/>
    </row>
    <row r="24" spans="1:18" ht="15" customHeight="1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2"/>
        <v>0</v>
      </c>
      <c r="Q24" s="13">
        <f t="shared" si="3"/>
        <v>0</v>
      </c>
      <c r="R24" s="14"/>
    </row>
    <row r="25" spans="1:18" ht="15" customHeight="1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2"/>
        <v>0</v>
      </c>
      <c r="Q25" s="13">
        <f t="shared" si="3"/>
        <v>0</v>
      </c>
      <c r="R25" s="14"/>
    </row>
    <row r="26" spans="1:18" ht="15" customHeight="1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2"/>
        <v>0</v>
      </c>
      <c r="Q26" s="13">
        <f t="shared" si="3"/>
        <v>0</v>
      </c>
      <c r="R26" s="14"/>
    </row>
    <row r="27" spans="1:18" ht="15" customHeight="1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2"/>
        <v>0</v>
      </c>
      <c r="Q27" s="13">
        <f t="shared" si="3"/>
        <v>0</v>
      </c>
      <c r="R27" s="14"/>
    </row>
    <row r="28" spans="1:18" ht="15" customHeight="1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2"/>
        <v>0</v>
      </c>
      <c r="Q28" s="13">
        <f t="shared" si="3"/>
        <v>0</v>
      </c>
      <c r="R28" s="14"/>
    </row>
    <row r="29" spans="1:18" ht="15" customHeight="1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2"/>
        <v>0</v>
      </c>
      <c r="Q29" s="13">
        <f t="shared" si="3"/>
        <v>0</v>
      </c>
      <c r="R29" s="14"/>
    </row>
    <row r="30" spans="1:18" ht="15" customHeight="1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2"/>
        <v>0</v>
      </c>
      <c r="Q30" s="13">
        <f t="shared" si="3"/>
        <v>0</v>
      </c>
      <c r="R30" s="14"/>
    </row>
    <row r="31" spans="1:18" ht="15" customHeight="1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2"/>
        <v>0</v>
      </c>
      <c r="Q31" s="13">
        <f t="shared" si="3"/>
        <v>0</v>
      </c>
      <c r="R31" s="14"/>
    </row>
    <row r="32" spans="1:18" ht="15" customHeight="1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2"/>
        <v>0</v>
      </c>
      <c r="Q32" s="13">
        <f t="shared" si="3"/>
        <v>0</v>
      </c>
      <c r="R32" s="14"/>
    </row>
    <row r="33" spans="1:18" ht="15" customHeight="1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2"/>
        <v>0</v>
      </c>
      <c r="Q33" s="13">
        <f t="shared" si="3"/>
        <v>0</v>
      </c>
      <c r="R33" s="14"/>
    </row>
    <row r="34" spans="1:18" ht="15" customHeight="1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2"/>
        <v>0</v>
      </c>
      <c r="Q34" s="13">
        <f t="shared" si="3"/>
        <v>0</v>
      </c>
      <c r="R34" s="14"/>
    </row>
    <row r="35" spans="1:18" ht="15" customHeight="1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2"/>
        <v>0</v>
      </c>
      <c r="Q35" s="13">
        <f t="shared" si="3"/>
        <v>0</v>
      </c>
      <c r="R35" s="14"/>
    </row>
    <row r="36" spans="1:18" ht="15" customHeight="1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2"/>
        <v>0</v>
      </c>
      <c r="Q36" s="13">
        <f t="shared" si="3"/>
        <v>0</v>
      </c>
      <c r="R36" s="14"/>
    </row>
    <row r="37" spans="1:18" ht="15" customHeight="1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2"/>
        <v>0</v>
      </c>
      <c r="Q37" s="13">
        <f t="shared" si="3"/>
        <v>0</v>
      </c>
      <c r="R37" s="14"/>
    </row>
    <row r="38" spans="1:18" ht="15" customHeight="1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2"/>
        <v>0</v>
      </c>
      <c r="Q38" s="13">
        <f t="shared" si="3"/>
        <v>0</v>
      </c>
      <c r="R38" s="14"/>
    </row>
    <row r="39" spans="1:18" ht="15" customHeight="1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2"/>
        <v>0</v>
      </c>
      <c r="Q39" s="13">
        <f t="shared" si="3"/>
        <v>0</v>
      </c>
      <c r="R39" s="14"/>
    </row>
    <row r="40" spans="1:18" ht="15" customHeight="1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2"/>
        <v>0</v>
      </c>
      <c r="Q40" s="13">
        <f t="shared" si="3"/>
        <v>0</v>
      </c>
      <c r="R40" s="14"/>
    </row>
    <row r="41" spans="1:18" ht="15" customHeight="1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2"/>
        <v>0</v>
      </c>
      <c r="Q41" s="13">
        <f t="shared" si="3"/>
        <v>0</v>
      </c>
      <c r="R41" s="14"/>
    </row>
    <row r="42" spans="1:18" ht="15" customHeight="1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2"/>
        <v>0</v>
      </c>
      <c r="Q42" s="13">
        <f t="shared" si="3"/>
        <v>0</v>
      </c>
      <c r="R42" s="14"/>
    </row>
    <row r="43" spans="1:18" ht="15" customHeight="1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2"/>
        <v>0</v>
      </c>
      <c r="Q43" s="13">
        <f t="shared" si="3"/>
        <v>0</v>
      </c>
      <c r="R43" s="14"/>
    </row>
  </sheetData>
  <sortState ref="A4:Q15">
    <sortCondition descending="1" ref="Q4:Q15"/>
  </sortState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="70" zoomScaleNormal="70" workbookViewId="0">
      <pane ySplit="2" topLeftCell="A3" activePane="bottomLeft" state="frozen"/>
      <selection pane="bottomLeft" activeCell="R14" sqref="R14"/>
    </sheetView>
  </sheetViews>
  <sheetFormatPr defaultRowHeight="12.75"/>
  <cols>
    <col min="1" max="1" width="40.140625" customWidth="1"/>
    <col min="2" max="2" width="12.7109375" style="5" customWidth="1"/>
    <col min="3" max="3" width="8.140625" customWidth="1"/>
    <col min="4" max="4" width="22.140625" customWidth="1"/>
    <col min="5" max="5" width="35.28515625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4" customFormat="1" ht="15.75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 customHeight="1">
      <c r="A4" s="22" t="s">
        <v>103</v>
      </c>
      <c r="B4" s="15">
        <v>3</v>
      </c>
      <c r="C4" s="15" t="s">
        <v>101</v>
      </c>
      <c r="D4" s="29" t="s">
        <v>73</v>
      </c>
      <c r="E4" s="27" t="s">
        <v>74</v>
      </c>
      <c r="F4" s="9">
        <v>1</v>
      </c>
      <c r="G4" s="9">
        <v>10</v>
      </c>
      <c r="H4" s="9">
        <v>0</v>
      </c>
      <c r="I4" s="9">
        <v>2</v>
      </c>
      <c r="J4" s="9">
        <v>0</v>
      </c>
      <c r="K4" s="9">
        <v>4</v>
      </c>
      <c r="L4" s="9">
        <v>0</v>
      </c>
      <c r="M4" s="9">
        <v>0</v>
      </c>
      <c r="N4" s="9">
        <v>4</v>
      </c>
      <c r="O4" s="9">
        <v>2</v>
      </c>
      <c r="P4" s="12">
        <f t="shared" ref="P4:P11" si="0">SUM(F4:O4)</f>
        <v>23</v>
      </c>
      <c r="Q4" s="13">
        <f t="shared" ref="Q4:Q11" si="1">P4/93</f>
        <v>0.24731182795698925</v>
      </c>
      <c r="R4" s="14" t="s">
        <v>68</v>
      </c>
    </row>
    <row r="5" spans="1:18" ht="15" customHeight="1">
      <c r="A5" s="22" t="s">
        <v>98</v>
      </c>
      <c r="B5" s="15">
        <v>1</v>
      </c>
      <c r="C5" s="15" t="s">
        <v>99</v>
      </c>
      <c r="D5" s="29" t="s">
        <v>73</v>
      </c>
      <c r="E5" s="27" t="s">
        <v>74</v>
      </c>
      <c r="F5" s="9">
        <v>2</v>
      </c>
      <c r="G5" s="9">
        <v>4</v>
      </c>
      <c r="H5" s="9">
        <v>0</v>
      </c>
      <c r="I5" s="9">
        <v>2</v>
      </c>
      <c r="J5" s="9">
        <v>1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12">
        <f t="shared" si="0"/>
        <v>9</v>
      </c>
      <c r="Q5" s="13">
        <f t="shared" si="1"/>
        <v>9.6774193548387094E-2</v>
      </c>
      <c r="R5" s="14" t="s">
        <v>68</v>
      </c>
    </row>
    <row r="6" spans="1:18" ht="15" customHeight="1">
      <c r="A6" s="22" t="s">
        <v>100</v>
      </c>
      <c r="B6" s="15">
        <v>2</v>
      </c>
      <c r="C6" s="15" t="s">
        <v>101</v>
      </c>
      <c r="D6" s="29" t="s">
        <v>73</v>
      </c>
      <c r="E6" s="27" t="s">
        <v>102</v>
      </c>
      <c r="F6" s="9">
        <v>0</v>
      </c>
      <c r="G6" s="9">
        <v>0</v>
      </c>
      <c r="H6" s="9">
        <v>0</v>
      </c>
      <c r="I6" s="9">
        <v>0</v>
      </c>
      <c r="J6" s="9">
        <v>2</v>
      </c>
      <c r="K6" s="9">
        <v>5</v>
      </c>
      <c r="L6" s="9">
        <v>0</v>
      </c>
      <c r="M6" s="9">
        <v>0</v>
      </c>
      <c r="N6" s="9">
        <v>0</v>
      </c>
      <c r="O6" s="9">
        <v>2</v>
      </c>
      <c r="P6" s="12">
        <f t="shared" si="0"/>
        <v>9</v>
      </c>
      <c r="Q6" s="13">
        <f t="shared" si="1"/>
        <v>9.6774193548387094E-2</v>
      </c>
      <c r="R6" s="14" t="s">
        <v>68</v>
      </c>
    </row>
    <row r="7" spans="1:18" ht="15" customHeight="1">
      <c r="A7" s="22" t="s">
        <v>109</v>
      </c>
      <c r="B7" s="15">
        <v>8</v>
      </c>
      <c r="C7" s="15" t="s">
        <v>101</v>
      </c>
      <c r="D7" s="29" t="s">
        <v>73</v>
      </c>
      <c r="E7" s="27" t="s">
        <v>74</v>
      </c>
      <c r="F7" s="9">
        <v>1</v>
      </c>
      <c r="G7" s="9">
        <v>0</v>
      </c>
      <c r="H7" s="9">
        <v>0</v>
      </c>
      <c r="I7" s="9">
        <v>3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2</v>
      </c>
      <c r="P7" s="12">
        <f t="shared" si="0"/>
        <v>6</v>
      </c>
      <c r="Q7" s="13">
        <f t="shared" si="1"/>
        <v>6.4516129032258063E-2</v>
      </c>
      <c r="R7" s="14" t="s">
        <v>68</v>
      </c>
    </row>
    <row r="8" spans="1:18" ht="15" customHeight="1">
      <c r="A8" s="22" t="s">
        <v>108</v>
      </c>
      <c r="B8" s="18">
        <v>7</v>
      </c>
      <c r="C8" s="19" t="s">
        <v>107</v>
      </c>
      <c r="D8" s="26" t="s">
        <v>73</v>
      </c>
      <c r="E8" s="26" t="s">
        <v>74</v>
      </c>
      <c r="F8" s="9">
        <v>2</v>
      </c>
      <c r="G8" s="9">
        <v>0</v>
      </c>
      <c r="H8" s="9">
        <v>0</v>
      </c>
      <c r="I8" s="9">
        <v>1</v>
      </c>
      <c r="J8" s="9">
        <v>0</v>
      </c>
      <c r="K8" s="9">
        <v>2</v>
      </c>
      <c r="L8" s="9">
        <v>0</v>
      </c>
      <c r="M8" s="9">
        <v>0</v>
      </c>
      <c r="N8" s="9">
        <v>0</v>
      </c>
      <c r="O8" s="9">
        <v>0</v>
      </c>
      <c r="P8" s="12">
        <f t="shared" si="0"/>
        <v>5</v>
      </c>
      <c r="Q8" s="13">
        <f t="shared" si="1"/>
        <v>5.3763440860215055E-2</v>
      </c>
      <c r="R8" s="14" t="s">
        <v>68</v>
      </c>
    </row>
    <row r="9" spans="1:18" ht="15" customHeight="1">
      <c r="A9" s="22" t="s">
        <v>104</v>
      </c>
      <c r="B9" s="9">
        <v>4</v>
      </c>
      <c r="C9" s="10" t="s">
        <v>101</v>
      </c>
      <c r="D9" s="28" t="s">
        <v>73</v>
      </c>
      <c r="E9" s="22" t="s">
        <v>74</v>
      </c>
      <c r="F9" s="9">
        <v>1</v>
      </c>
      <c r="G9" s="9">
        <v>0</v>
      </c>
      <c r="H9" s="9">
        <v>0</v>
      </c>
      <c r="I9" s="9">
        <v>2</v>
      </c>
      <c r="J9" s="9">
        <v>0</v>
      </c>
      <c r="K9" s="9">
        <v>1</v>
      </c>
      <c r="L9" s="9">
        <v>0</v>
      </c>
      <c r="M9" s="9">
        <v>0</v>
      </c>
      <c r="N9" s="9">
        <v>0</v>
      </c>
      <c r="O9" s="9">
        <v>0</v>
      </c>
      <c r="P9" s="12">
        <f t="shared" si="0"/>
        <v>4</v>
      </c>
      <c r="Q9" s="13">
        <f t="shared" si="1"/>
        <v>4.3010752688172046E-2</v>
      </c>
      <c r="R9" s="14" t="s">
        <v>68</v>
      </c>
    </row>
    <row r="10" spans="1:18" ht="15" customHeight="1">
      <c r="A10" s="22" t="s">
        <v>106</v>
      </c>
      <c r="B10" s="15">
        <v>6</v>
      </c>
      <c r="C10" s="15" t="s">
        <v>107</v>
      </c>
      <c r="D10" s="29" t="s">
        <v>73</v>
      </c>
      <c r="E10" s="27" t="s">
        <v>74</v>
      </c>
      <c r="F10" s="9">
        <v>3</v>
      </c>
      <c r="G10" s="9">
        <v>0</v>
      </c>
      <c r="H10" s="9">
        <v>0</v>
      </c>
      <c r="I10" s="9">
        <v>1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12">
        <f t="shared" si="0"/>
        <v>4</v>
      </c>
      <c r="Q10" s="13">
        <f t="shared" si="1"/>
        <v>4.3010752688172046E-2</v>
      </c>
      <c r="R10" s="14" t="s">
        <v>68</v>
      </c>
    </row>
    <row r="11" spans="1:18" ht="15" customHeight="1">
      <c r="A11" s="22" t="s">
        <v>105</v>
      </c>
      <c r="B11" s="15">
        <v>5</v>
      </c>
      <c r="C11" s="15" t="s">
        <v>101</v>
      </c>
      <c r="D11" s="29" t="s">
        <v>73</v>
      </c>
      <c r="E11" s="27" t="s">
        <v>74</v>
      </c>
      <c r="F11" s="9">
        <v>0</v>
      </c>
      <c r="G11" s="9">
        <v>0</v>
      </c>
      <c r="H11" s="9">
        <v>0</v>
      </c>
      <c r="I11" s="9">
        <v>2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12">
        <f t="shared" si="0"/>
        <v>2</v>
      </c>
      <c r="Q11" s="13">
        <f t="shared" si="1"/>
        <v>2.1505376344086023E-2</v>
      </c>
      <c r="R11" s="14" t="s">
        <v>68</v>
      </c>
    </row>
    <row r="12" spans="1:18" ht="15" customHeight="1">
      <c r="A12" s="8"/>
      <c r="B12" s="9"/>
      <c r="C12" s="10"/>
      <c r="D12" s="10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f t="shared" ref="P12:P43" si="2">SUM(F12:O12)</f>
        <v>0</v>
      </c>
      <c r="Q12" s="13">
        <f t="shared" ref="Q12:Q43" si="3">P12/93</f>
        <v>0</v>
      </c>
      <c r="R12" s="14"/>
    </row>
    <row r="13" spans="1:18" ht="15" customHeight="1">
      <c r="A13" s="8"/>
      <c r="B13" s="15"/>
      <c r="C13" s="15"/>
      <c r="D13" s="15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2"/>
        <v>0</v>
      </c>
      <c r="Q13" s="13">
        <f t="shared" si="3"/>
        <v>0</v>
      </c>
      <c r="R13" s="14"/>
    </row>
    <row r="14" spans="1:18" ht="15" customHeight="1">
      <c r="A14" s="8"/>
      <c r="B14" s="15"/>
      <c r="C14" s="15"/>
      <c r="D14" s="15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2"/>
        <v>0</v>
      </c>
      <c r="Q14" s="13">
        <f t="shared" si="3"/>
        <v>0</v>
      </c>
      <c r="R14" s="14"/>
    </row>
    <row r="15" spans="1:18" ht="15" customHeight="1">
      <c r="A15" s="8"/>
      <c r="B15" s="18"/>
      <c r="C15" s="19"/>
      <c r="D15" s="19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2"/>
        <v>0</v>
      </c>
      <c r="Q15" s="13">
        <f t="shared" si="3"/>
        <v>0</v>
      </c>
      <c r="R15" s="14"/>
    </row>
    <row r="16" spans="1:18" ht="15" customHeight="1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2"/>
        <v>0</v>
      </c>
      <c r="Q16" s="13">
        <f t="shared" si="3"/>
        <v>0</v>
      </c>
      <c r="R16" s="14"/>
    </row>
    <row r="17" spans="1:18" ht="15" customHeight="1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2"/>
        <v>0</v>
      </c>
      <c r="Q17" s="13">
        <f t="shared" si="3"/>
        <v>0</v>
      </c>
      <c r="R17" s="14"/>
    </row>
    <row r="18" spans="1:18" ht="15" customHeight="1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2"/>
        <v>0</v>
      </c>
      <c r="Q18" s="13">
        <f t="shared" si="3"/>
        <v>0</v>
      </c>
      <c r="R18" s="14"/>
    </row>
    <row r="19" spans="1:18" ht="15" customHeight="1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2"/>
        <v>0</v>
      </c>
      <c r="Q19" s="13">
        <f t="shared" si="3"/>
        <v>0</v>
      </c>
      <c r="R19" s="14"/>
    </row>
    <row r="20" spans="1:18" ht="15" customHeight="1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2"/>
        <v>0</v>
      </c>
      <c r="Q20" s="13">
        <f t="shared" si="3"/>
        <v>0</v>
      </c>
      <c r="R20" s="14"/>
    </row>
    <row r="21" spans="1:18" ht="15" customHeight="1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2"/>
        <v>0</v>
      </c>
      <c r="Q21" s="13">
        <f t="shared" si="3"/>
        <v>0</v>
      </c>
      <c r="R21" s="14"/>
    </row>
    <row r="22" spans="1:18" ht="15" customHeight="1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2"/>
        <v>0</v>
      </c>
      <c r="Q22" s="13">
        <f t="shared" si="3"/>
        <v>0</v>
      </c>
      <c r="R22" s="14"/>
    </row>
    <row r="23" spans="1:18" ht="15" customHeight="1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2"/>
        <v>0</v>
      </c>
      <c r="Q23" s="13">
        <f t="shared" si="3"/>
        <v>0</v>
      </c>
      <c r="R23" s="14"/>
    </row>
    <row r="24" spans="1:18" ht="15" customHeight="1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2"/>
        <v>0</v>
      </c>
      <c r="Q24" s="13">
        <f t="shared" si="3"/>
        <v>0</v>
      </c>
      <c r="R24" s="14"/>
    </row>
    <row r="25" spans="1:18" ht="15" customHeight="1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2"/>
        <v>0</v>
      </c>
      <c r="Q25" s="13">
        <f t="shared" si="3"/>
        <v>0</v>
      </c>
      <c r="R25" s="14"/>
    </row>
    <row r="26" spans="1:18" ht="15" customHeight="1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2"/>
        <v>0</v>
      </c>
      <c r="Q26" s="13">
        <f t="shared" si="3"/>
        <v>0</v>
      </c>
      <c r="R26" s="14"/>
    </row>
    <row r="27" spans="1:18" ht="15" customHeight="1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2"/>
        <v>0</v>
      </c>
      <c r="Q27" s="13">
        <f t="shared" si="3"/>
        <v>0</v>
      </c>
      <c r="R27" s="14"/>
    </row>
    <row r="28" spans="1:18" ht="15" customHeight="1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2"/>
        <v>0</v>
      </c>
      <c r="Q28" s="13">
        <f t="shared" si="3"/>
        <v>0</v>
      </c>
      <c r="R28" s="14"/>
    </row>
    <row r="29" spans="1:18" ht="15" customHeight="1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2"/>
        <v>0</v>
      </c>
      <c r="Q29" s="13">
        <f t="shared" si="3"/>
        <v>0</v>
      </c>
      <c r="R29" s="14"/>
    </row>
    <row r="30" spans="1:18" ht="15" customHeight="1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2"/>
        <v>0</v>
      </c>
      <c r="Q30" s="13">
        <f t="shared" si="3"/>
        <v>0</v>
      </c>
      <c r="R30" s="14"/>
    </row>
    <row r="31" spans="1:18" ht="15" customHeight="1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2"/>
        <v>0</v>
      </c>
      <c r="Q31" s="13">
        <f t="shared" si="3"/>
        <v>0</v>
      </c>
      <c r="R31" s="14"/>
    </row>
    <row r="32" spans="1:18" ht="15" customHeight="1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2"/>
        <v>0</v>
      </c>
      <c r="Q32" s="13">
        <f t="shared" si="3"/>
        <v>0</v>
      </c>
      <c r="R32" s="14"/>
    </row>
    <row r="33" spans="1:18" ht="15" customHeight="1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2"/>
        <v>0</v>
      </c>
      <c r="Q33" s="13">
        <f t="shared" si="3"/>
        <v>0</v>
      </c>
      <c r="R33" s="14"/>
    </row>
    <row r="34" spans="1:18" ht="15" customHeight="1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2"/>
        <v>0</v>
      </c>
      <c r="Q34" s="13">
        <f t="shared" si="3"/>
        <v>0</v>
      </c>
      <c r="R34" s="14"/>
    </row>
    <row r="35" spans="1:18" ht="15" customHeight="1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2"/>
        <v>0</v>
      </c>
      <c r="Q35" s="13">
        <f t="shared" si="3"/>
        <v>0</v>
      </c>
      <c r="R35" s="14"/>
    </row>
    <row r="36" spans="1:18" ht="15" customHeight="1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2"/>
        <v>0</v>
      </c>
      <c r="Q36" s="13">
        <f t="shared" si="3"/>
        <v>0</v>
      </c>
      <c r="R36" s="14"/>
    </row>
    <row r="37" spans="1:18" ht="15" customHeight="1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2"/>
        <v>0</v>
      </c>
      <c r="Q37" s="13">
        <f t="shared" si="3"/>
        <v>0</v>
      </c>
      <c r="R37" s="14"/>
    </row>
    <row r="38" spans="1:18" ht="15" customHeight="1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2"/>
        <v>0</v>
      </c>
      <c r="Q38" s="13">
        <f t="shared" si="3"/>
        <v>0</v>
      </c>
      <c r="R38" s="14"/>
    </row>
    <row r="39" spans="1:18" ht="15" customHeight="1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2"/>
        <v>0</v>
      </c>
      <c r="Q39" s="13">
        <f t="shared" si="3"/>
        <v>0</v>
      </c>
      <c r="R39" s="14"/>
    </row>
    <row r="40" spans="1:18" ht="15" customHeight="1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2"/>
        <v>0</v>
      </c>
      <c r="Q40" s="13">
        <f t="shared" si="3"/>
        <v>0</v>
      </c>
      <c r="R40" s="14"/>
    </row>
    <row r="41" spans="1:18" ht="15" customHeight="1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2"/>
        <v>0</v>
      </c>
      <c r="Q41" s="13">
        <f t="shared" si="3"/>
        <v>0</v>
      </c>
      <c r="R41" s="14"/>
    </row>
    <row r="42" spans="1:18" ht="15" customHeight="1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2"/>
        <v>0</v>
      </c>
      <c r="Q42" s="13">
        <f t="shared" si="3"/>
        <v>0</v>
      </c>
      <c r="R42" s="14"/>
    </row>
    <row r="43" spans="1:18" ht="15" customHeight="1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2"/>
        <v>0</v>
      </c>
      <c r="Q43" s="13">
        <f t="shared" si="3"/>
        <v>0</v>
      </c>
      <c r="R43" s="14"/>
    </row>
  </sheetData>
  <sortState ref="A4:Q11">
    <sortCondition descending="1" ref="Q4:Q11"/>
  </sortState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zoomScale="84" zoomScaleNormal="84" workbookViewId="0">
      <pane ySplit="2" topLeftCell="A3" activePane="bottomLeft" state="frozen"/>
      <selection pane="bottomLeft" activeCell="R19" sqref="R19"/>
    </sheetView>
  </sheetViews>
  <sheetFormatPr defaultRowHeight="12.75"/>
  <cols>
    <col min="1" max="1" width="35.7109375" customWidth="1"/>
    <col min="2" max="2" width="9.85546875" style="5" customWidth="1"/>
    <col min="3" max="3" width="8.140625" customWidth="1"/>
    <col min="4" max="4" width="31.7109375" customWidth="1"/>
    <col min="5" max="5" width="34.85546875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4" customFormat="1" ht="15.75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 customHeight="1">
      <c r="A4" s="32" t="s">
        <v>110</v>
      </c>
      <c r="B4" s="15">
        <v>10</v>
      </c>
      <c r="C4" s="15" t="s">
        <v>111</v>
      </c>
      <c r="D4" s="33" t="s">
        <v>112</v>
      </c>
      <c r="E4" s="27" t="s">
        <v>27</v>
      </c>
      <c r="F4" s="9">
        <v>8</v>
      </c>
      <c r="G4" s="9">
        <v>5</v>
      </c>
      <c r="H4" s="9">
        <v>10</v>
      </c>
      <c r="I4" s="9">
        <v>5</v>
      </c>
      <c r="J4" s="9">
        <v>2</v>
      </c>
      <c r="K4" s="9">
        <v>8</v>
      </c>
      <c r="L4" s="9">
        <v>6</v>
      </c>
      <c r="M4" s="9">
        <v>6</v>
      </c>
      <c r="N4" s="9">
        <v>11.5</v>
      </c>
      <c r="O4" s="9">
        <v>4</v>
      </c>
      <c r="P4" s="12">
        <f>SUM(F4:O4)</f>
        <v>65.5</v>
      </c>
      <c r="Q4" s="13">
        <f>P4/96</f>
        <v>0.68229166666666663</v>
      </c>
      <c r="R4" s="14" t="s">
        <v>66</v>
      </c>
    </row>
    <row r="5" spans="1:18" ht="15" customHeight="1">
      <c r="A5" s="32" t="s">
        <v>115</v>
      </c>
      <c r="B5" s="9">
        <v>7</v>
      </c>
      <c r="C5" s="10" t="s">
        <v>116</v>
      </c>
      <c r="D5" s="33" t="s">
        <v>112</v>
      </c>
      <c r="E5" s="22" t="s">
        <v>74</v>
      </c>
      <c r="F5" s="9">
        <v>6</v>
      </c>
      <c r="G5" s="9">
        <v>0</v>
      </c>
      <c r="H5" s="9">
        <v>6</v>
      </c>
      <c r="I5" s="9">
        <v>2</v>
      </c>
      <c r="J5" s="9">
        <v>1</v>
      </c>
      <c r="K5" s="9">
        <v>0</v>
      </c>
      <c r="L5" s="9">
        <v>4</v>
      </c>
      <c r="M5" s="9">
        <v>6</v>
      </c>
      <c r="N5" s="9">
        <v>9</v>
      </c>
      <c r="O5" s="9">
        <v>3</v>
      </c>
      <c r="P5" s="12">
        <f>SUM(F5:O5)</f>
        <v>37</v>
      </c>
      <c r="Q5" s="13">
        <f>P5/96</f>
        <v>0.38541666666666669</v>
      </c>
      <c r="R5" s="14" t="s">
        <v>68</v>
      </c>
    </row>
    <row r="6" spans="1:18" ht="15" customHeight="1">
      <c r="A6" s="32" t="s">
        <v>117</v>
      </c>
      <c r="B6" s="15">
        <v>6</v>
      </c>
      <c r="C6" s="15" t="s">
        <v>116</v>
      </c>
      <c r="D6" s="33" t="s">
        <v>112</v>
      </c>
      <c r="E6" s="27" t="s">
        <v>74</v>
      </c>
      <c r="F6" s="9">
        <v>8</v>
      </c>
      <c r="G6" s="9">
        <v>0</v>
      </c>
      <c r="H6" s="9">
        <v>6</v>
      </c>
      <c r="I6" s="9">
        <v>3</v>
      </c>
      <c r="J6" s="9">
        <v>2</v>
      </c>
      <c r="K6" s="9">
        <v>0</v>
      </c>
      <c r="L6" s="9">
        <v>2</v>
      </c>
      <c r="M6" s="9">
        <v>6</v>
      </c>
      <c r="N6" s="9">
        <v>0</v>
      </c>
      <c r="O6" s="9">
        <v>3</v>
      </c>
      <c r="P6" s="12">
        <f>SUM(F6:O6)</f>
        <v>30</v>
      </c>
      <c r="Q6" s="13">
        <f>P6/96</f>
        <v>0.3125</v>
      </c>
      <c r="R6" s="14" t="s">
        <v>68</v>
      </c>
    </row>
    <row r="7" spans="1:18" ht="15" customHeight="1">
      <c r="A7" s="32" t="s">
        <v>113</v>
      </c>
      <c r="B7" s="15">
        <v>9</v>
      </c>
      <c r="C7" s="15" t="s">
        <v>111</v>
      </c>
      <c r="D7" s="33" t="s">
        <v>112</v>
      </c>
      <c r="E7" s="27" t="s">
        <v>27</v>
      </c>
      <c r="F7" s="9">
        <v>8</v>
      </c>
      <c r="G7" s="9">
        <v>0</v>
      </c>
      <c r="H7" s="9">
        <v>2</v>
      </c>
      <c r="I7" s="9">
        <v>3</v>
      </c>
      <c r="J7" s="9">
        <v>0</v>
      </c>
      <c r="K7" s="9">
        <v>0</v>
      </c>
      <c r="L7" s="9">
        <v>0</v>
      </c>
      <c r="M7" s="9">
        <v>0</v>
      </c>
      <c r="N7" s="9">
        <v>2</v>
      </c>
      <c r="O7" s="9">
        <v>0</v>
      </c>
      <c r="P7" s="12">
        <f>SUM(F7:O7)</f>
        <v>15</v>
      </c>
      <c r="Q7" s="13">
        <f>P7/96</f>
        <v>0.15625</v>
      </c>
      <c r="R7" s="14" t="s">
        <v>68</v>
      </c>
    </row>
    <row r="8" spans="1:18" ht="15" customHeight="1">
      <c r="A8" s="32" t="s">
        <v>121</v>
      </c>
      <c r="B8" s="15">
        <v>5</v>
      </c>
      <c r="C8" s="15" t="s">
        <v>116</v>
      </c>
      <c r="D8" s="33" t="s">
        <v>112</v>
      </c>
      <c r="E8" s="27" t="s">
        <v>74</v>
      </c>
      <c r="F8" s="9">
        <v>5</v>
      </c>
      <c r="G8" s="9">
        <v>6</v>
      </c>
      <c r="H8" s="9">
        <v>2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12">
        <f>SUM(F8:O8)</f>
        <v>13</v>
      </c>
      <c r="Q8" s="13">
        <f>P8/96</f>
        <v>0.13541666666666666</v>
      </c>
      <c r="R8" s="14" t="s">
        <v>68</v>
      </c>
    </row>
    <row r="9" spans="1:18" ht="15" customHeight="1">
      <c r="A9" s="32" t="s">
        <v>120</v>
      </c>
      <c r="B9" s="15">
        <v>2</v>
      </c>
      <c r="C9" s="15" t="s">
        <v>116</v>
      </c>
      <c r="D9" s="33" t="s">
        <v>112</v>
      </c>
      <c r="E9" s="27" t="s">
        <v>74</v>
      </c>
      <c r="F9" s="9">
        <v>7</v>
      </c>
      <c r="G9" s="9">
        <v>2</v>
      </c>
      <c r="H9" s="9">
        <v>4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12">
        <f>SUM(F9:O9)</f>
        <v>13</v>
      </c>
      <c r="Q9" s="13">
        <f>P9/96</f>
        <v>0.13541666666666666</v>
      </c>
      <c r="R9" s="14" t="s">
        <v>68</v>
      </c>
    </row>
    <row r="10" spans="1:18" ht="15" customHeight="1">
      <c r="A10" s="32" t="s">
        <v>114</v>
      </c>
      <c r="B10" s="15">
        <v>8</v>
      </c>
      <c r="C10" s="15" t="s">
        <v>111</v>
      </c>
      <c r="D10" s="33" t="s">
        <v>112</v>
      </c>
      <c r="E10" s="27" t="s">
        <v>27</v>
      </c>
      <c r="F10" s="9">
        <v>5</v>
      </c>
      <c r="G10" s="9">
        <v>0</v>
      </c>
      <c r="H10" s="9">
        <v>0</v>
      </c>
      <c r="I10" s="9">
        <v>2</v>
      </c>
      <c r="J10" s="9">
        <v>0</v>
      </c>
      <c r="K10" s="9">
        <v>0</v>
      </c>
      <c r="L10" s="9">
        <v>0</v>
      </c>
      <c r="M10" s="9">
        <v>0</v>
      </c>
      <c r="N10" s="9">
        <v>2</v>
      </c>
      <c r="O10" s="9">
        <v>2</v>
      </c>
      <c r="P10" s="12">
        <f>SUM(F10:O10)</f>
        <v>11</v>
      </c>
      <c r="Q10" s="13">
        <f>P10/96</f>
        <v>0.11458333333333333</v>
      </c>
      <c r="R10" s="14" t="s">
        <v>68</v>
      </c>
    </row>
    <row r="11" spans="1:18" ht="15" customHeight="1">
      <c r="A11" s="32" t="s">
        <v>122</v>
      </c>
      <c r="B11" s="15">
        <v>1</v>
      </c>
      <c r="C11" s="21" t="s">
        <v>116</v>
      </c>
      <c r="D11" s="33" t="s">
        <v>112</v>
      </c>
      <c r="E11" s="27" t="s">
        <v>74</v>
      </c>
      <c r="F11" s="9">
        <v>3</v>
      </c>
      <c r="G11" s="9">
        <v>0</v>
      </c>
      <c r="H11" s="9">
        <v>2</v>
      </c>
      <c r="I11" s="9">
        <v>0</v>
      </c>
      <c r="J11" s="9">
        <v>0</v>
      </c>
      <c r="K11" s="9">
        <v>0</v>
      </c>
      <c r="L11" s="9">
        <v>0</v>
      </c>
      <c r="M11" s="9">
        <v>4</v>
      </c>
      <c r="N11" s="9">
        <v>0</v>
      </c>
      <c r="O11" s="9">
        <v>0</v>
      </c>
      <c r="P11" s="12">
        <f>SUM(F11:O11)</f>
        <v>9</v>
      </c>
      <c r="Q11" s="13">
        <f>P11/96</f>
        <v>9.375E-2</v>
      </c>
      <c r="R11" s="14" t="s">
        <v>68</v>
      </c>
    </row>
    <row r="12" spans="1:18" ht="15" customHeight="1">
      <c r="A12" s="32" t="s">
        <v>118</v>
      </c>
      <c r="B12" s="18">
        <v>4</v>
      </c>
      <c r="C12" s="19" t="s">
        <v>116</v>
      </c>
      <c r="D12" s="33" t="s">
        <v>112</v>
      </c>
      <c r="E12" s="26" t="s">
        <v>74</v>
      </c>
      <c r="F12" s="9">
        <v>0</v>
      </c>
      <c r="G12" s="9">
        <v>0</v>
      </c>
      <c r="H12" s="9">
        <v>4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12">
        <f>SUM(F12:O12)</f>
        <v>4</v>
      </c>
      <c r="Q12" s="13">
        <f>P12/96</f>
        <v>4.1666666666666664E-2</v>
      </c>
      <c r="R12" s="14" t="s">
        <v>68</v>
      </c>
    </row>
    <row r="13" spans="1:18" ht="15" customHeight="1">
      <c r="A13" s="32" t="s">
        <v>119</v>
      </c>
      <c r="B13" s="15">
        <v>3</v>
      </c>
      <c r="C13" s="15" t="s">
        <v>116</v>
      </c>
      <c r="D13" s="33" t="s">
        <v>112</v>
      </c>
      <c r="E13" s="27" t="s">
        <v>74</v>
      </c>
      <c r="F13" s="9">
        <v>0</v>
      </c>
      <c r="G13" s="9">
        <v>0</v>
      </c>
      <c r="H13" s="9">
        <v>0</v>
      </c>
      <c r="I13" s="9">
        <v>2</v>
      </c>
      <c r="J13" s="9">
        <v>0</v>
      </c>
      <c r="K13" s="9">
        <v>0</v>
      </c>
      <c r="L13" s="9">
        <v>0</v>
      </c>
      <c r="M13" s="9">
        <v>2</v>
      </c>
      <c r="N13" s="9">
        <v>0</v>
      </c>
      <c r="O13" s="9">
        <v>0</v>
      </c>
      <c r="P13" s="12">
        <f>SUM(F13:O13)</f>
        <v>4</v>
      </c>
      <c r="Q13" s="13">
        <f>P13/96</f>
        <v>4.1666666666666664E-2</v>
      </c>
      <c r="R13" s="14" t="s">
        <v>68</v>
      </c>
    </row>
    <row r="14" spans="1:18" ht="15" customHeight="1">
      <c r="A14" s="8"/>
      <c r="B14" s="15"/>
      <c r="C14" s="15"/>
      <c r="D14" s="15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ref="P5:P43" si="0">SUM(F14:O14)</f>
        <v>0</v>
      </c>
      <c r="Q14" s="13">
        <f t="shared" ref="Q5:Q43" si="1">P14/96</f>
        <v>0</v>
      </c>
      <c r="R14" s="14"/>
    </row>
    <row r="15" spans="1:18" ht="15" customHeight="1">
      <c r="A15" s="8"/>
      <c r="B15" s="18"/>
      <c r="C15" s="19"/>
      <c r="D15" s="19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0"/>
        <v>0</v>
      </c>
      <c r="Q15" s="13">
        <f t="shared" si="1"/>
        <v>0</v>
      </c>
      <c r="R15" s="14"/>
    </row>
    <row r="16" spans="1:18" ht="15" customHeight="1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0"/>
        <v>0</v>
      </c>
      <c r="Q16" s="13">
        <f t="shared" si="1"/>
        <v>0</v>
      </c>
      <c r="R16" s="14"/>
    </row>
    <row r="17" spans="1:18" ht="15" customHeight="1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0"/>
        <v>0</v>
      </c>
      <c r="Q17" s="13">
        <f t="shared" si="1"/>
        <v>0</v>
      </c>
      <c r="R17" s="14"/>
    </row>
    <row r="18" spans="1:18" ht="15" customHeight="1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0"/>
        <v>0</v>
      </c>
      <c r="Q18" s="13">
        <f t="shared" si="1"/>
        <v>0</v>
      </c>
      <c r="R18" s="14"/>
    </row>
    <row r="19" spans="1:18" ht="15" customHeight="1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0"/>
        <v>0</v>
      </c>
      <c r="Q19" s="13">
        <f t="shared" si="1"/>
        <v>0</v>
      </c>
      <c r="R19" s="14"/>
    </row>
    <row r="20" spans="1:18" ht="15" customHeight="1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0"/>
        <v>0</v>
      </c>
      <c r="Q20" s="13">
        <f t="shared" si="1"/>
        <v>0</v>
      </c>
      <c r="R20" s="14"/>
    </row>
    <row r="21" spans="1:18" ht="15" customHeight="1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0"/>
        <v>0</v>
      </c>
      <c r="Q21" s="13">
        <f t="shared" si="1"/>
        <v>0</v>
      </c>
      <c r="R21" s="14"/>
    </row>
    <row r="22" spans="1:18" ht="15" customHeight="1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0"/>
        <v>0</v>
      </c>
      <c r="Q22" s="13">
        <f t="shared" si="1"/>
        <v>0</v>
      </c>
      <c r="R22" s="14"/>
    </row>
    <row r="23" spans="1:18" ht="15" customHeight="1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0"/>
        <v>0</v>
      </c>
      <c r="Q23" s="13">
        <f t="shared" si="1"/>
        <v>0</v>
      </c>
      <c r="R23" s="14"/>
    </row>
    <row r="24" spans="1:18" ht="15" customHeight="1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0"/>
        <v>0</v>
      </c>
      <c r="Q24" s="13">
        <f t="shared" si="1"/>
        <v>0</v>
      </c>
      <c r="R24" s="14"/>
    </row>
    <row r="25" spans="1:18" ht="15" customHeight="1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0"/>
        <v>0</v>
      </c>
      <c r="Q25" s="13">
        <f t="shared" si="1"/>
        <v>0</v>
      </c>
      <c r="R25" s="14"/>
    </row>
    <row r="26" spans="1:18" ht="15" customHeight="1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0"/>
        <v>0</v>
      </c>
      <c r="Q26" s="13">
        <f t="shared" si="1"/>
        <v>0</v>
      </c>
      <c r="R26" s="14"/>
    </row>
    <row r="27" spans="1:18" ht="15" customHeight="1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0"/>
        <v>0</v>
      </c>
      <c r="Q27" s="13">
        <f t="shared" si="1"/>
        <v>0</v>
      </c>
      <c r="R27" s="14"/>
    </row>
    <row r="28" spans="1:18" ht="15" customHeight="1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0"/>
        <v>0</v>
      </c>
      <c r="Q28" s="13">
        <f t="shared" si="1"/>
        <v>0</v>
      </c>
      <c r="R28" s="14"/>
    </row>
    <row r="29" spans="1:18" ht="15" customHeight="1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0"/>
        <v>0</v>
      </c>
      <c r="Q29" s="13">
        <f t="shared" si="1"/>
        <v>0</v>
      </c>
      <c r="R29" s="14"/>
    </row>
    <row r="30" spans="1:18" ht="15" customHeight="1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0"/>
        <v>0</v>
      </c>
      <c r="Q30" s="13">
        <f t="shared" si="1"/>
        <v>0</v>
      </c>
      <c r="R30" s="14"/>
    </row>
    <row r="31" spans="1:18" ht="15" customHeight="1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0"/>
        <v>0</v>
      </c>
      <c r="Q31" s="13">
        <f t="shared" si="1"/>
        <v>0</v>
      </c>
      <c r="R31" s="14"/>
    </row>
    <row r="32" spans="1:18" ht="15" customHeight="1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0"/>
        <v>0</v>
      </c>
      <c r="Q32" s="13">
        <f t="shared" si="1"/>
        <v>0</v>
      </c>
      <c r="R32" s="14"/>
    </row>
    <row r="33" spans="1:18" ht="15" customHeight="1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0"/>
        <v>0</v>
      </c>
      <c r="Q33" s="13">
        <f t="shared" si="1"/>
        <v>0</v>
      </c>
      <c r="R33" s="14"/>
    </row>
    <row r="34" spans="1:18" ht="15" customHeight="1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0"/>
        <v>0</v>
      </c>
      <c r="Q34" s="13">
        <f t="shared" si="1"/>
        <v>0</v>
      </c>
      <c r="R34" s="14"/>
    </row>
    <row r="35" spans="1:18" ht="15" customHeight="1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0"/>
        <v>0</v>
      </c>
      <c r="Q35" s="13">
        <f t="shared" si="1"/>
        <v>0</v>
      </c>
      <c r="R35" s="14"/>
    </row>
    <row r="36" spans="1:18" ht="15" customHeight="1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0"/>
        <v>0</v>
      </c>
      <c r="Q36" s="13">
        <f t="shared" si="1"/>
        <v>0</v>
      </c>
      <c r="R36" s="14"/>
    </row>
    <row r="37" spans="1:18" ht="15" customHeight="1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0"/>
        <v>0</v>
      </c>
      <c r="Q37" s="13">
        <f t="shared" si="1"/>
        <v>0</v>
      </c>
      <c r="R37" s="14"/>
    </row>
    <row r="38" spans="1:18" ht="15" customHeight="1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0"/>
        <v>0</v>
      </c>
      <c r="Q38" s="13">
        <f t="shared" si="1"/>
        <v>0</v>
      </c>
      <c r="R38" s="14"/>
    </row>
    <row r="39" spans="1:18" ht="15" customHeight="1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0"/>
        <v>0</v>
      </c>
      <c r="Q39" s="13">
        <f t="shared" si="1"/>
        <v>0</v>
      </c>
      <c r="R39" s="14"/>
    </row>
    <row r="40" spans="1:18" ht="15" customHeight="1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0"/>
        <v>0</v>
      </c>
      <c r="Q40" s="13">
        <f t="shared" si="1"/>
        <v>0</v>
      </c>
      <c r="R40" s="14"/>
    </row>
    <row r="41" spans="1:18" ht="15" customHeight="1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0"/>
        <v>0</v>
      </c>
      <c r="Q41" s="13">
        <f t="shared" si="1"/>
        <v>0</v>
      </c>
      <c r="R41" s="14"/>
    </row>
    <row r="42" spans="1:18" ht="15" customHeight="1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0"/>
        <v>0</v>
      </c>
      <c r="Q42" s="13">
        <f t="shared" si="1"/>
        <v>0</v>
      </c>
      <c r="R42" s="14"/>
    </row>
    <row r="43" spans="1:18" ht="15" customHeight="1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0"/>
        <v>0</v>
      </c>
      <c r="Q43" s="13">
        <f t="shared" si="1"/>
        <v>0</v>
      </c>
      <c r="R43" s="14"/>
    </row>
  </sheetData>
  <sortState ref="A4:Q13">
    <sortCondition descending="1" ref="Q4:Q13"/>
  </sortState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zoomScale="80" zoomScaleNormal="80" workbookViewId="0">
      <pane ySplit="2" topLeftCell="A3" activePane="bottomLeft" state="frozen"/>
      <selection pane="bottomLeft" activeCell="S19" sqref="S19"/>
    </sheetView>
  </sheetViews>
  <sheetFormatPr defaultRowHeight="12.75"/>
  <cols>
    <col min="1" max="1" width="37.42578125" customWidth="1"/>
    <col min="2" max="2" width="9.28515625" style="5" customWidth="1"/>
    <col min="3" max="3" width="7.140625" customWidth="1"/>
    <col min="4" max="4" width="21.85546875" customWidth="1"/>
    <col min="5" max="5" width="34.5703125" customWidth="1"/>
    <col min="6" max="6" width="8" customWidth="1"/>
    <col min="7" max="7" width="6.140625" customWidth="1"/>
    <col min="8" max="8" width="6.7109375" customWidth="1"/>
    <col min="9" max="9" width="5.85546875" customWidth="1"/>
    <col min="10" max="10" width="6.42578125" customWidth="1"/>
    <col min="11" max="11" width="6" customWidth="1"/>
    <col min="12" max="12" width="6.28515625" customWidth="1"/>
    <col min="13" max="15" width="5.710937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4" customFormat="1" ht="15.75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 customHeight="1">
      <c r="A4" s="22" t="s">
        <v>62</v>
      </c>
      <c r="B4" s="18">
        <v>4</v>
      </c>
      <c r="C4" s="25" t="s">
        <v>56</v>
      </c>
      <c r="D4" s="22" t="s">
        <v>65</v>
      </c>
      <c r="E4" s="27" t="s">
        <v>27</v>
      </c>
      <c r="F4" s="23">
        <v>9</v>
      </c>
      <c r="G4" s="23">
        <v>8</v>
      </c>
      <c r="H4" s="23">
        <v>4</v>
      </c>
      <c r="I4" s="23">
        <v>6</v>
      </c>
      <c r="J4" s="23">
        <v>8</v>
      </c>
      <c r="K4" s="23">
        <v>4</v>
      </c>
      <c r="L4" s="23">
        <v>4</v>
      </c>
      <c r="M4" s="23">
        <v>4</v>
      </c>
      <c r="N4" s="23">
        <v>6</v>
      </c>
      <c r="O4" s="23">
        <v>3</v>
      </c>
      <c r="P4" s="12">
        <f t="shared" ref="P4:P23" si="0">SUM(F4:O4)</f>
        <v>56</v>
      </c>
      <c r="Q4" s="13">
        <f t="shared" ref="Q4:Q23" si="1">P4/78</f>
        <v>0.71794871794871795</v>
      </c>
      <c r="R4" s="14" t="s">
        <v>66</v>
      </c>
    </row>
    <row r="5" spans="1:18" ht="15" customHeight="1">
      <c r="A5" s="22" t="s">
        <v>45</v>
      </c>
      <c r="B5" s="23">
        <v>16</v>
      </c>
      <c r="C5" s="24" t="s">
        <v>42</v>
      </c>
      <c r="D5" s="22" t="s">
        <v>65</v>
      </c>
      <c r="E5" s="22" t="s">
        <v>27</v>
      </c>
      <c r="F5" s="23">
        <v>5</v>
      </c>
      <c r="G5" s="23">
        <v>8</v>
      </c>
      <c r="H5" s="23">
        <v>3</v>
      </c>
      <c r="I5" s="23">
        <v>12</v>
      </c>
      <c r="J5" s="23">
        <v>6</v>
      </c>
      <c r="K5" s="23">
        <v>6</v>
      </c>
      <c r="L5" s="23">
        <v>2</v>
      </c>
      <c r="M5" s="23">
        <v>6</v>
      </c>
      <c r="N5" s="23">
        <v>5</v>
      </c>
      <c r="O5" s="23">
        <v>2</v>
      </c>
      <c r="P5" s="12">
        <f t="shared" si="0"/>
        <v>55</v>
      </c>
      <c r="Q5" s="13">
        <f t="shared" si="1"/>
        <v>0.70512820512820518</v>
      </c>
      <c r="R5" s="14" t="s">
        <v>67</v>
      </c>
    </row>
    <row r="6" spans="1:18" ht="15" customHeight="1">
      <c r="A6" s="22" t="s">
        <v>48</v>
      </c>
      <c r="B6" s="18">
        <v>12</v>
      </c>
      <c r="C6" s="18" t="s">
        <v>42</v>
      </c>
      <c r="D6" s="22" t="s">
        <v>65</v>
      </c>
      <c r="E6" s="27" t="s">
        <v>27</v>
      </c>
      <c r="F6" s="23">
        <v>6</v>
      </c>
      <c r="G6" s="23">
        <v>6</v>
      </c>
      <c r="H6" s="23">
        <v>2</v>
      </c>
      <c r="I6" s="23">
        <v>6</v>
      </c>
      <c r="J6" s="23">
        <v>2</v>
      </c>
      <c r="K6" s="23">
        <v>2</v>
      </c>
      <c r="L6" s="23">
        <v>4</v>
      </c>
      <c r="M6" s="23">
        <v>6</v>
      </c>
      <c r="N6" s="23">
        <v>5</v>
      </c>
      <c r="O6" s="23">
        <v>3</v>
      </c>
      <c r="P6" s="12">
        <f t="shared" si="0"/>
        <v>42</v>
      </c>
      <c r="Q6" s="13">
        <f t="shared" si="1"/>
        <v>0.53846153846153844</v>
      </c>
      <c r="R6" s="14" t="s">
        <v>67</v>
      </c>
    </row>
    <row r="7" spans="1:18" ht="15" customHeight="1">
      <c r="A7" s="22" t="s">
        <v>47</v>
      </c>
      <c r="B7" s="18">
        <v>13</v>
      </c>
      <c r="C7" s="18" t="s">
        <v>42</v>
      </c>
      <c r="D7" s="22" t="s">
        <v>65</v>
      </c>
      <c r="E7" s="27" t="s">
        <v>27</v>
      </c>
      <c r="F7" s="23">
        <v>5</v>
      </c>
      <c r="G7" s="23">
        <v>6</v>
      </c>
      <c r="H7" s="23">
        <v>2</v>
      </c>
      <c r="I7" s="23">
        <v>8</v>
      </c>
      <c r="J7" s="23">
        <v>2</v>
      </c>
      <c r="K7" s="23">
        <v>4</v>
      </c>
      <c r="L7" s="23">
        <v>2</v>
      </c>
      <c r="M7" s="23">
        <v>4</v>
      </c>
      <c r="N7" s="23">
        <v>4</v>
      </c>
      <c r="O7" s="23">
        <v>3</v>
      </c>
      <c r="P7" s="12">
        <f t="shared" si="0"/>
        <v>40</v>
      </c>
      <c r="Q7" s="13">
        <f t="shared" si="1"/>
        <v>0.51282051282051277</v>
      </c>
      <c r="R7" s="14" t="s">
        <v>67</v>
      </c>
    </row>
    <row r="8" spans="1:18" ht="15" customHeight="1">
      <c r="A8" s="22" t="s">
        <v>63</v>
      </c>
      <c r="B8" s="18">
        <v>2</v>
      </c>
      <c r="C8" s="25" t="s">
        <v>56</v>
      </c>
      <c r="D8" s="22" t="s">
        <v>65</v>
      </c>
      <c r="E8" s="27" t="s">
        <v>27</v>
      </c>
      <c r="F8" s="23">
        <v>7</v>
      </c>
      <c r="G8" s="23">
        <v>6</v>
      </c>
      <c r="H8" s="23">
        <v>4</v>
      </c>
      <c r="I8" s="23">
        <v>0</v>
      </c>
      <c r="J8" s="23">
        <v>6</v>
      </c>
      <c r="K8" s="23">
        <v>0</v>
      </c>
      <c r="L8" s="23">
        <v>2</v>
      </c>
      <c r="M8" s="23">
        <v>0</v>
      </c>
      <c r="N8" s="23">
        <v>6</v>
      </c>
      <c r="O8" s="23">
        <v>0</v>
      </c>
      <c r="P8" s="12">
        <f t="shared" si="0"/>
        <v>31</v>
      </c>
      <c r="Q8" s="13">
        <f t="shared" si="1"/>
        <v>0.39743589743589741</v>
      </c>
      <c r="R8" s="14" t="s">
        <v>68</v>
      </c>
    </row>
    <row r="9" spans="1:18" ht="15" customHeight="1">
      <c r="A9" s="22" t="s">
        <v>57</v>
      </c>
      <c r="B9" s="18">
        <v>3</v>
      </c>
      <c r="C9" s="18" t="s">
        <v>56</v>
      </c>
      <c r="D9" s="22" t="s">
        <v>65</v>
      </c>
      <c r="E9" s="27" t="s">
        <v>27</v>
      </c>
      <c r="F9" s="23">
        <v>6</v>
      </c>
      <c r="G9" s="23">
        <v>4</v>
      </c>
      <c r="H9" s="23">
        <v>2</v>
      </c>
      <c r="I9" s="23">
        <v>0</v>
      </c>
      <c r="J9" s="23">
        <v>6</v>
      </c>
      <c r="K9" s="23">
        <v>2</v>
      </c>
      <c r="L9" s="23">
        <v>2</v>
      </c>
      <c r="M9" s="23">
        <v>4</v>
      </c>
      <c r="N9" s="23">
        <v>4</v>
      </c>
      <c r="O9" s="23">
        <v>0</v>
      </c>
      <c r="P9" s="12">
        <f t="shared" si="0"/>
        <v>30</v>
      </c>
      <c r="Q9" s="13">
        <f t="shared" si="1"/>
        <v>0.38461538461538464</v>
      </c>
      <c r="R9" s="14" t="s">
        <v>68</v>
      </c>
    </row>
    <row r="10" spans="1:18" ht="15" customHeight="1">
      <c r="A10" s="22" t="s">
        <v>58</v>
      </c>
      <c r="B10" s="18">
        <v>19</v>
      </c>
      <c r="C10" s="19" t="s">
        <v>56</v>
      </c>
      <c r="D10" s="22" t="s">
        <v>65</v>
      </c>
      <c r="E10" s="26" t="s">
        <v>27</v>
      </c>
      <c r="F10" s="23">
        <v>6</v>
      </c>
      <c r="G10" s="23">
        <v>7</v>
      </c>
      <c r="H10" s="23">
        <v>2</v>
      </c>
      <c r="I10" s="23">
        <v>0</v>
      </c>
      <c r="J10" s="23">
        <v>0</v>
      </c>
      <c r="K10" s="23">
        <v>2</v>
      </c>
      <c r="L10" s="23">
        <v>2</v>
      </c>
      <c r="M10" s="23">
        <v>4</v>
      </c>
      <c r="N10" s="23">
        <v>6</v>
      </c>
      <c r="O10" s="23">
        <v>1</v>
      </c>
      <c r="P10" s="12">
        <f t="shared" si="0"/>
        <v>30</v>
      </c>
      <c r="Q10" s="13">
        <f t="shared" si="1"/>
        <v>0.38461538461538464</v>
      </c>
      <c r="R10" s="14" t="s">
        <v>68</v>
      </c>
    </row>
    <row r="11" spans="1:18" ht="15" customHeight="1">
      <c r="A11" s="22" t="s">
        <v>53</v>
      </c>
      <c r="B11" s="18">
        <v>8</v>
      </c>
      <c r="C11" s="18" t="s">
        <v>54</v>
      </c>
      <c r="D11" s="22" t="s">
        <v>65</v>
      </c>
      <c r="E11" s="27" t="s">
        <v>27</v>
      </c>
      <c r="F11" s="23">
        <v>3</v>
      </c>
      <c r="G11" s="23">
        <v>6</v>
      </c>
      <c r="H11" s="23">
        <v>0</v>
      </c>
      <c r="I11" s="23">
        <v>0</v>
      </c>
      <c r="J11" s="23">
        <v>2</v>
      </c>
      <c r="K11" s="23">
        <v>2</v>
      </c>
      <c r="L11" s="23">
        <v>4</v>
      </c>
      <c r="M11" s="23">
        <v>4</v>
      </c>
      <c r="N11" s="23">
        <v>4</v>
      </c>
      <c r="O11" s="23">
        <v>3</v>
      </c>
      <c r="P11" s="12">
        <f t="shared" si="0"/>
        <v>28</v>
      </c>
      <c r="Q11" s="13">
        <f t="shared" si="1"/>
        <v>0.35897435897435898</v>
      </c>
      <c r="R11" s="14" t="s">
        <v>68</v>
      </c>
    </row>
    <row r="12" spans="1:18" ht="15" customHeight="1">
      <c r="A12" s="22" t="s">
        <v>59</v>
      </c>
      <c r="B12" s="18">
        <v>20</v>
      </c>
      <c r="C12" s="19" t="s">
        <v>56</v>
      </c>
      <c r="D12" s="22" t="s">
        <v>65</v>
      </c>
      <c r="E12" s="26" t="s">
        <v>27</v>
      </c>
      <c r="F12" s="23">
        <v>8</v>
      </c>
      <c r="G12" s="23">
        <v>5</v>
      </c>
      <c r="H12" s="23">
        <v>2</v>
      </c>
      <c r="I12" s="23">
        <v>6</v>
      </c>
      <c r="J12" s="23">
        <v>0</v>
      </c>
      <c r="K12" s="23">
        <v>2</v>
      </c>
      <c r="L12" s="23">
        <v>0</v>
      </c>
      <c r="M12" s="23">
        <v>0</v>
      </c>
      <c r="N12" s="23">
        <v>5</v>
      </c>
      <c r="O12" s="23">
        <v>0</v>
      </c>
      <c r="P12" s="12">
        <f t="shared" si="0"/>
        <v>28</v>
      </c>
      <c r="Q12" s="13">
        <f t="shared" si="1"/>
        <v>0.35897435897435898</v>
      </c>
      <c r="R12" s="14" t="s">
        <v>68</v>
      </c>
    </row>
    <row r="13" spans="1:18" ht="15" customHeight="1">
      <c r="A13" s="22" t="s">
        <v>44</v>
      </c>
      <c r="B13" s="23">
        <v>15</v>
      </c>
      <c r="C13" s="24" t="s">
        <v>42</v>
      </c>
      <c r="D13" s="22" t="s">
        <v>65</v>
      </c>
      <c r="E13" s="22" t="s">
        <v>27</v>
      </c>
      <c r="F13" s="23">
        <v>4</v>
      </c>
      <c r="G13" s="23">
        <v>4</v>
      </c>
      <c r="H13" s="23">
        <v>2</v>
      </c>
      <c r="I13" s="23">
        <v>2</v>
      </c>
      <c r="J13" s="23">
        <v>4</v>
      </c>
      <c r="K13" s="23">
        <v>2</v>
      </c>
      <c r="L13" s="23">
        <v>0</v>
      </c>
      <c r="M13" s="23">
        <v>2</v>
      </c>
      <c r="N13" s="23">
        <v>4</v>
      </c>
      <c r="O13" s="23">
        <v>0</v>
      </c>
      <c r="P13" s="12">
        <f t="shared" si="0"/>
        <v>24</v>
      </c>
      <c r="Q13" s="13">
        <f t="shared" si="1"/>
        <v>0.30769230769230771</v>
      </c>
      <c r="R13" s="14" t="s">
        <v>68</v>
      </c>
    </row>
    <row r="14" spans="1:18" ht="15" customHeight="1">
      <c r="A14" s="22" t="s">
        <v>64</v>
      </c>
      <c r="B14" s="18">
        <v>1</v>
      </c>
      <c r="C14" s="25" t="s">
        <v>56</v>
      </c>
      <c r="D14" s="22" t="s">
        <v>65</v>
      </c>
      <c r="E14" s="27" t="s">
        <v>27</v>
      </c>
      <c r="F14" s="23">
        <v>6</v>
      </c>
      <c r="G14" s="23">
        <v>5</v>
      </c>
      <c r="H14" s="23">
        <v>2</v>
      </c>
      <c r="I14" s="23">
        <v>0</v>
      </c>
      <c r="J14" s="23">
        <v>0</v>
      </c>
      <c r="K14" s="23">
        <v>2</v>
      </c>
      <c r="L14" s="23">
        <v>2</v>
      </c>
      <c r="M14" s="23">
        <v>0</v>
      </c>
      <c r="N14" s="23">
        <v>6</v>
      </c>
      <c r="O14" s="23">
        <v>0</v>
      </c>
      <c r="P14" s="12">
        <f t="shared" si="0"/>
        <v>23</v>
      </c>
      <c r="Q14" s="13">
        <f t="shared" si="1"/>
        <v>0.29487179487179488</v>
      </c>
      <c r="R14" s="14" t="s">
        <v>68</v>
      </c>
    </row>
    <row r="15" spans="1:18" ht="15" customHeight="1">
      <c r="A15" s="22" t="s">
        <v>50</v>
      </c>
      <c r="B15" s="23">
        <v>10</v>
      </c>
      <c r="C15" s="24" t="s">
        <v>42</v>
      </c>
      <c r="D15" s="22" t="s">
        <v>65</v>
      </c>
      <c r="E15" s="22" t="s">
        <v>27</v>
      </c>
      <c r="F15" s="23">
        <v>4</v>
      </c>
      <c r="G15" s="23">
        <v>4</v>
      </c>
      <c r="H15" s="23">
        <v>2</v>
      </c>
      <c r="I15" s="23">
        <v>0</v>
      </c>
      <c r="J15" s="23">
        <v>0</v>
      </c>
      <c r="K15" s="23">
        <v>2</v>
      </c>
      <c r="L15" s="23">
        <v>2</v>
      </c>
      <c r="M15" s="23">
        <v>2</v>
      </c>
      <c r="N15" s="23">
        <v>3</v>
      </c>
      <c r="O15" s="23">
        <v>2</v>
      </c>
      <c r="P15" s="12">
        <f t="shared" si="0"/>
        <v>21</v>
      </c>
      <c r="Q15" s="13">
        <f t="shared" si="1"/>
        <v>0.26923076923076922</v>
      </c>
      <c r="R15" s="14" t="s">
        <v>68</v>
      </c>
    </row>
    <row r="16" spans="1:18" ht="15" customHeight="1">
      <c r="A16" s="22" t="s">
        <v>41</v>
      </c>
      <c r="B16" s="23">
        <v>18</v>
      </c>
      <c r="C16" s="24" t="s">
        <v>42</v>
      </c>
      <c r="D16" s="22" t="s">
        <v>65</v>
      </c>
      <c r="E16" s="22" t="s">
        <v>27</v>
      </c>
      <c r="F16" s="23">
        <v>3</v>
      </c>
      <c r="G16" s="23">
        <v>4</v>
      </c>
      <c r="H16" s="23">
        <v>2</v>
      </c>
      <c r="I16" s="23">
        <v>0</v>
      </c>
      <c r="J16" s="23">
        <v>1</v>
      </c>
      <c r="K16" s="23">
        <v>1</v>
      </c>
      <c r="L16" s="23">
        <v>1</v>
      </c>
      <c r="M16" s="23">
        <v>2</v>
      </c>
      <c r="N16" s="23">
        <v>3</v>
      </c>
      <c r="O16" s="23">
        <v>3</v>
      </c>
      <c r="P16" s="12">
        <f t="shared" si="0"/>
        <v>20</v>
      </c>
      <c r="Q16" s="13">
        <f t="shared" si="1"/>
        <v>0.25641025641025639</v>
      </c>
      <c r="R16" s="14" t="s">
        <v>68</v>
      </c>
    </row>
    <row r="17" spans="1:18" ht="15" customHeight="1">
      <c r="A17" s="22" t="s">
        <v>49</v>
      </c>
      <c r="B17" s="18">
        <v>11</v>
      </c>
      <c r="C17" s="18" t="s">
        <v>42</v>
      </c>
      <c r="D17" s="22" t="s">
        <v>65</v>
      </c>
      <c r="E17" s="27" t="s">
        <v>27</v>
      </c>
      <c r="F17" s="23">
        <v>2</v>
      </c>
      <c r="G17" s="23">
        <v>4</v>
      </c>
      <c r="H17" s="23">
        <v>2</v>
      </c>
      <c r="I17" s="23">
        <v>0</v>
      </c>
      <c r="J17" s="23">
        <v>0</v>
      </c>
      <c r="K17" s="23">
        <v>1</v>
      </c>
      <c r="L17" s="23">
        <v>1</v>
      </c>
      <c r="M17" s="23">
        <v>4</v>
      </c>
      <c r="N17" s="23">
        <v>2</v>
      </c>
      <c r="O17" s="23">
        <v>2</v>
      </c>
      <c r="P17" s="12">
        <f t="shared" si="0"/>
        <v>18</v>
      </c>
      <c r="Q17" s="13">
        <f t="shared" si="1"/>
        <v>0.23076923076923078</v>
      </c>
      <c r="R17" s="14" t="s">
        <v>68</v>
      </c>
    </row>
    <row r="18" spans="1:18" ht="15" customHeight="1">
      <c r="A18" s="22" t="s">
        <v>61</v>
      </c>
      <c r="B18" s="18">
        <v>5</v>
      </c>
      <c r="C18" s="18" t="s">
        <v>42</v>
      </c>
      <c r="D18" s="22" t="s">
        <v>65</v>
      </c>
      <c r="E18" s="27" t="s">
        <v>27</v>
      </c>
      <c r="F18" s="23">
        <v>5</v>
      </c>
      <c r="G18" s="23">
        <v>2</v>
      </c>
      <c r="H18" s="23">
        <v>2</v>
      </c>
      <c r="I18" s="23">
        <v>0</v>
      </c>
      <c r="J18" s="23">
        <v>4</v>
      </c>
      <c r="K18" s="23">
        <v>0</v>
      </c>
      <c r="L18" s="23">
        <v>0</v>
      </c>
      <c r="M18" s="23">
        <v>0</v>
      </c>
      <c r="N18" s="23">
        <v>4</v>
      </c>
      <c r="O18" s="23">
        <v>0</v>
      </c>
      <c r="P18" s="12">
        <f t="shared" si="0"/>
        <v>17</v>
      </c>
      <c r="Q18" s="13">
        <f t="shared" si="1"/>
        <v>0.21794871794871795</v>
      </c>
      <c r="R18" s="14" t="s">
        <v>68</v>
      </c>
    </row>
    <row r="19" spans="1:18" ht="15" customHeight="1">
      <c r="A19" s="22" t="s">
        <v>60</v>
      </c>
      <c r="B19" s="18">
        <v>6</v>
      </c>
      <c r="C19" s="18" t="s">
        <v>42</v>
      </c>
      <c r="D19" s="22" t="s">
        <v>65</v>
      </c>
      <c r="E19" s="27" t="s">
        <v>27</v>
      </c>
      <c r="F19" s="23">
        <v>2</v>
      </c>
      <c r="G19" s="23">
        <v>3</v>
      </c>
      <c r="H19" s="23">
        <v>0</v>
      </c>
      <c r="I19" s="23">
        <v>0</v>
      </c>
      <c r="J19" s="23">
        <v>0</v>
      </c>
      <c r="K19" s="23">
        <v>2</v>
      </c>
      <c r="L19" s="23">
        <v>2</v>
      </c>
      <c r="M19" s="23">
        <v>2</v>
      </c>
      <c r="N19" s="23">
        <v>3</v>
      </c>
      <c r="O19" s="23">
        <v>2</v>
      </c>
      <c r="P19" s="12">
        <f t="shared" si="0"/>
        <v>16</v>
      </c>
      <c r="Q19" s="13">
        <f t="shared" si="1"/>
        <v>0.20512820512820512</v>
      </c>
      <c r="R19" s="14" t="s">
        <v>68</v>
      </c>
    </row>
    <row r="20" spans="1:18" ht="15" customHeight="1">
      <c r="A20" s="22" t="s">
        <v>46</v>
      </c>
      <c r="B20" s="18">
        <v>14</v>
      </c>
      <c r="C20" s="18" t="s">
        <v>42</v>
      </c>
      <c r="D20" s="22" t="s">
        <v>65</v>
      </c>
      <c r="E20" s="27" t="s">
        <v>27</v>
      </c>
      <c r="F20" s="23">
        <v>2</v>
      </c>
      <c r="G20" s="23">
        <v>5</v>
      </c>
      <c r="H20" s="23">
        <v>0</v>
      </c>
      <c r="I20" s="23">
        <v>0</v>
      </c>
      <c r="J20" s="23">
        <v>0</v>
      </c>
      <c r="K20" s="23">
        <v>0</v>
      </c>
      <c r="L20" s="23">
        <v>2</v>
      </c>
      <c r="M20" s="23">
        <v>4</v>
      </c>
      <c r="N20" s="23">
        <v>2</v>
      </c>
      <c r="O20" s="23">
        <v>0</v>
      </c>
      <c r="P20" s="12">
        <f t="shared" si="0"/>
        <v>15</v>
      </c>
      <c r="Q20" s="13">
        <f t="shared" si="1"/>
        <v>0.19230769230769232</v>
      </c>
      <c r="R20" s="14" t="s">
        <v>68</v>
      </c>
    </row>
    <row r="21" spans="1:18" ht="15" customHeight="1">
      <c r="A21" s="22" t="s">
        <v>51</v>
      </c>
      <c r="B21" s="18">
        <v>9</v>
      </c>
      <c r="C21" s="18" t="s">
        <v>42</v>
      </c>
      <c r="D21" s="22" t="s">
        <v>65</v>
      </c>
      <c r="E21" s="27" t="s">
        <v>27</v>
      </c>
      <c r="F21" s="23">
        <v>5</v>
      </c>
      <c r="G21" s="23">
        <v>2</v>
      </c>
      <c r="H21" s="23">
        <v>0</v>
      </c>
      <c r="I21" s="23">
        <v>4</v>
      </c>
      <c r="J21" s="23">
        <v>4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>
        <f t="shared" si="0"/>
        <v>15</v>
      </c>
      <c r="Q21" s="13">
        <f t="shared" si="1"/>
        <v>0.19230769230769232</v>
      </c>
      <c r="R21" s="14" t="s">
        <v>68</v>
      </c>
    </row>
    <row r="22" spans="1:18" ht="15" customHeight="1">
      <c r="A22" s="22" t="s">
        <v>55</v>
      </c>
      <c r="B22" s="18">
        <v>7</v>
      </c>
      <c r="C22" s="19" t="s">
        <v>42</v>
      </c>
      <c r="D22" s="22" t="s">
        <v>65</v>
      </c>
      <c r="E22" s="26" t="s">
        <v>27</v>
      </c>
      <c r="F22" s="23">
        <v>2</v>
      </c>
      <c r="G22" s="23">
        <v>2</v>
      </c>
      <c r="H22" s="23">
        <v>2</v>
      </c>
      <c r="I22" s="23">
        <v>0</v>
      </c>
      <c r="J22" s="23">
        <v>0</v>
      </c>
      <c r="K22" s="23">
        <v>0</v>
      </c>
      <c r="L22" s="23">
        <v>0</v>
      </c>
      <c r="M22" s="23">
        <v>2</v>
      </c>
      <c r="N22" s="23">
        <v>4</v>
      </c>
      <c r="O22" s="23">
        <v>0</v>
      </c>
      <c r="P22" s="12">
        <f t="shared" si="0"/>
        <v>12</v>
      </c>
      <c r="Q22" s="13">
        <f t="shared" si="1"/>
        <v>0.15384615384615385</v>
      </c>
      <c r="R22" s="14" t="s">
        <v>68</v>
      </c>
    </row>
    <row r="23" spans="1:18" ht="15" customHeight="1">
      <c r="A23" s="22" t="s">
        <v>43</v>
      </c>
      <c r="B23" s="18">
        <v>17</v>
      </c>
      <c r="C23" s="18" t="s">
        <v>42</v>
      </c>
      <c r="D23" s="22" t="s">
        <v>65</v>
      </c>
      <c r="E23" s="27" t="s">
        <v>27</v>
      </c>
      <c r="F23" s="23">
        <v>3</v>
      </c>
      <c r="G23" s="23">
        <v>2</v>
      </c>
      <c r="H23" s="23">
        <v>2</v>
      </c>
      <c r="I23" s="23">
        <v>0</v>
      </c>
      <c r="J23" s="23">
        <v>0</v>
      </c>
      <c r="K23" s="23">
        <v>3</v>
      </c>
      <c r="L23" s="23">
        <v>0</v>
      </c>
      <c r="M23" s="23">
        <v>1</v>
      </c>
      <c r="N23" s="23">
        <v>0</v>
      </c>
      <c r="O23" s="23">
        <v>0</v>
      </c>
      <c r="P23" s="12">
        <f t="shared" si="0"/>
        <v>11</v>
      </c>
      <c r="Q23" s="13">
        <f t="shared" si="1"/>
        <v>0.14102564102564102</v>
      </c>
      <c r="R23" s="14" t="s">
        <v>68</v>
      </c>
    </row>
    <row r="24" spans="1:18" ht="15" customHeight="1">
      <c r="A24" s="22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ref="P24:P43" si="2">SUM(F24:O24)</f>
        <v>0</v>
      </c>
      <c r="Q24" s="13">
        <f t="shared" ref="Q24:Q43" si="3">P24/78</f>
        <v>0</v>
      </c>
      <c r="R24" s="14"/>
    </row>
    <row r="25" spans="1:18" ht="15" customHeight="1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2"/>
        <v>0</v>
      </c>
      <c r="Q25" s="13">
        <f t="shared" si="3"/>
        <v>0</v>
      </c>
      <c r="R25" s="14"/>
    </row>
    <row r="26" spans="1:18" ht="15" customHeight="1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2"/>
        <v>0</v>
      </c>
      <c r="Q26" s="13">
        <f t="shared" si="3"/>
        <v>0</v>
      </c>
      <c r="R26" s="14"/>
    </row>
    <row r="27" spans="1:18" ht="15" customHeight="1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2"/>
        <v>0</v>
      </c>
      <c r="Q27" s="13">
        <f t="shared" si="3"/>
        <v>0</v>
      </c>
      <c r="R27" s="14"/>
    </row>
    <row r="28" spans="1:18" ht="15" customHeight="1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2"/>
        <v>0</v>
      </c>
      <c r="Q28" s="13">
        <f t="shared" si="3"/>
        <v>0</v>
      </c>
      <c r="R28" s="14"/>
    </row>
    <row r="29" spans="1:18" ht="15" customHeight="1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2"/>
        <v>0</v>
      </c>
      <c r="Q29" s="13">
        <f t="shared" si="3"/>
        <v>0</v>
      </c>
      <c r="R29" s="14"/>
    </row>
    <row r="30" spans="1:18" ht="15" customHeight="1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2"/>
        <v>0</v>
      </c>
      <c r="Q30" s="13">
        <f t="shared" si="3"/>
        <v>0</v>
      </c>
      <c r="R30" s="14"/>
    </row>
    <row r="31" spans="1:18" ht="15" customHeight="1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2"/>
        <v>0</v>
      </c>
      <c r="Q31" s="13">
        <f t="shared" si="3"/>
        <v>0</v>
      </c>
      <c r="R31" s="14"/>
    </row>
    <row r="32" spans="1:18" ht="15" customHeight="1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2"/>
        <v>0</v>
      </c>
      <c r="Q32" s="13">
        <f t="shared" si="3"/>
        <v>0</v>
      </c>
      <c r="R32" s="14"/>
    </row>
    <row r="33" spans="1:18" ht="15" customHeight="1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2"/>
        <v>0</v>
      </c>
      <c r="Q33" s="13">
        <f t="shared" si="3"/>
        <v>0</v>
      </c>
      <c r="R33" s="14"/>
    </row>
    <row r="34" spans="1:18" ht="15" customHeight="1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2"/>
        <v>0</v>
      </c>
      <c r="Q34" s="13">
        <f t="shared" si="3"/>
        <v>0</v>
      </c>
      <c r="R34" s="14"/>
    </row>
    <row r="35" spans="1:18" ht="15" customHeight="1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2"/>
        <v>0</v>
      </c>
      <c r="Q35" s="13">
        <f t="shared" si="3"/>
        <v>0</v>
      </c>
      <c r="R35" s="14"/>
    </row>
    <row r="36" spans="1:18" ht="15" customHeight="1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2"/>
        <v>0</v>
      </c>
      <c r="Q36" s="13">
        <f t="shared" si="3"/>
        <v>0</v>
      </c>
      <c r="R36" s="14"/>
    </row>
    <row r="37" spans="1:18" ht="15" customHeight="1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2"/>
        <v>0</v>
      </c>
      <c r="Q37" s="13">
        <f t="shared" si="3"/>
        <v>0</v>
      </c>
      <c r="R37" s="14"/>
    </row>
    <row r="38" spans="1:18" ht="15" customHeight="1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2"/>
        <v>0</v>
      </c>
      <c r="Q38" s="13">
        <f t="shared" si="3"/>
        <v>0</v>
      </c>
      <c r="R38" s="14"/>
    </row>
    <row r="39" spans="1:18" ht="15" customHeight="1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2"/>
        <v>0</v>
      </c>
      <c r="Q39" s="13">
        <f t="shared" si="3"/>
        <v>0</v>
      </c>
      <c r="R39" s="14"/>
    </row>
    <row r="40" spans="1:18" ht="15" customHeight="1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2"/>
        <v>0</v>
      </c>
      <c r="Q40" s="13">
        <f t="shared" si="3"/>
        <v>0</v>
      </c>
      <c r="R40" s="14"/>
    </row>
    <row r="41" spans="1:18" ht="15" customHeight="1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2"/>
        <v>0</v>
      </c>
      <c r="Q41" s="13">
        <f t="shared" si="3"/>
        <v>0</v>
      </c>
      <c r="R41" s="14"/>
    </row>
    <row r="42" spans="1:18" ht="15" customHeight="1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2"/>
        <v>0</v>
      </c>
      <c r="Q42" s="13">
        <f t="shared" si="3"/>
        <v>0</v>
      </c>
      <c r="R42" s="14"/>
    </row>
    <row r="43" spans="1:18" ht="15" customHeight="1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2"/>
        <v>0</v>
      </c>
      <c r="Q43" s="13">
        <f t="shared" si="3"/>
        <v>0</v>
      </c>
      <c r="R43" s="14"/>
    </row>
  </sheetData>
  <sortState ref="A4:Q23">
    <sortCondition descending="1" ref="Q4:Q23"/>
  </sortState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3"/>
  <sheetViews>
    <sheetView zoomScale="78" zoomScaleNormal="78" workbookViewId="0">
      <pane ySplit="2" topLeftCell="A3" activePane="bottomLeft" state="frozen"/>
      <selection pane="bottomLeft" activeCell="R21" sqref="R21"/>
    </sheetView>
  </sheetViews>
  <sheetFormatPr defaultRowHeight="12.75"/>
  <cols>
    <col min="1" max="1" width="37.140625" customWidth="1"/>
    <col min="2" max="2" width="10.140625" style="5" customWidth="1"/>
    <col min="3" max="3" width="8.140625" customWidth="1"/>
    <col min="4" max="4" width="22.42578125" customWidth="1"/>
    <col min="5" max="5" width="33.140625" customWidth="1"/>
    <col min="6" max="6" width="8.42578125" customWidth="1"/>
    <col min="7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4" customFormat="1" ht="15.75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 customHeight="1">
      <c r="A4" s="22" t="s">
        <v>38</v>
      </c>
      <c r="B4" s="18">
        <v>4</v>
      </c>
      <c r="C4" s="18">
        <v>10</v>
      </c>
      <c r="D4" s="22" t="s">
        <v>70</v>
      </c>
      <c r="E4" s="27" t="s">
        <v>27</v>
      </c>
      <c r="F4" s="9">
        <v>6</v>
      </c>
      <c r="G4" s="9">
        <v>5</v>
      </c>
      <c r="H4" s="9">
        <v>4</v>
      </c>
      <c r="I4" s="9">
        <v>4</v>
      </c>
      <c r="J4" s="9">
        <v>2</v>
      </c>
      <c r="K4" s="9">
        <v>12</v>
      </c>
      <c r="L4" s="9">
        <v>6</v>
      </c>
      <c r="M4" s="9">
        <v>4</v>
      </c>
      <c r="N4" s="9">
        <v>3</v>
      </c>
      <c r="O4" s="9">
        <v>3</v>
      </c>
      <c r="P4" s="12">
        <f t="shared" ref="P4:P11" si="0">SUM(F4:O4)</f>
        <v>49</v>
      </c>
      <c r="Q4" s="13">
        <f t="shared" ref="Q4:Q11" si="1">P4/78</f>
        <v>0.62820512820512819</v>
      </c>
      <c r="R4" s="14" t="s">
        <v>66</v>
      </c>
    </row>
    <row r="5" spans="1:18" ht="15" customHeight="1">
      <c r="A5" s="22" t="s">
        <v>52</v>
      </c>
      <c r="B5" s="23">
        <v>6</v>
      </c>
      <c r="C5" s="24">
        <v>10</v>
      </c>
      <c r="D5" s="22" t="s">
        <v>70</v>
      </c>
      <c r="E5" s="22" t="s">
        <v>27</v>
      </c>
      <c r="F5" s="9">
        <v>3</v>
      </c>
      <c r="G5" s="9">
        <v>2</v>
      </c>
      <c r="H5" s="9">
        <v>2</v>
      </c>
      <c r="I5" s="9">
        <v>2</v>
      </c>
      <c r="J5" s="9">
        <v>2</v>
      </c>
      <c r="K5" s="9">
        <v>8</v>
      </c>
      <c r="L5" s="9">
        <v>0</v>
      </c>
      <c r="M5" s="9">
        <v>3</v>
      </c>
      <c r="N5" s="9">
        <v>1</v>
      </c>
      <c r="O5" s="9">
        <v>2</v>
      </c>
      <c r="P5" s="12">
        <f t="shared" si="0"/>
        <v>25</v>
      </c>
      <c r="Q5" s="13">
        <f t="shared" si="1"/>
        <v>0.32051282051282054</v>
      </c>
      <c r="R5" s="14" t="s">
        <v>68</v>
      </c>
    </row>
    <row r="6" spans="1:18" ht="15" customHeight="1">
      <c r="A6" s="22" t="s">
        <v>37</v>
      </c>
      <c r="B6" s="23">
        <v>5</v>
      </c>
      <c r="C6" s="24">
        <v>10</v>
      </c>
      <c r="D6" s="22" t="s">
        <v>70</v>
      </c>
      <c r="E6" s="22" t="s">
        <v>27</v>
      </c>
      <c r="F6" s="9">
        <v>0</v>
      </c>
      <c r="G6" s="9">
        <v>6</v>
      </c>
      <c r="H6" s="9">
        <v>2</v>
      </c>
      <c r="I6" s="9">
        <v>3</v>
      </c>
      <c r="J6" s="9">
        <v>3</v>
      </c>
      <c r="K6" s="9">
        <v>4</v>
      </c>
      <c r="L6" s="9">
        <v>2</v>
      </c>
      <c r="M6" s="9">
        <v>0</v>
      </c>
      <c r="N6" s="9">
        <v>2</v>
      </c>
      <c r="O6" s="9">
        <v>2</v>
      </c>
      <c r="P6" s="12">
        <f t="shared" si="0"/>
        <v>24</v>
      </c>
      <c r="Q6" s="13">
        <f t="shared" si="1"/>
        <v>0.30769230769230771</v>
      </c>
      <c r="R6" s="14" t="s">
        <v>68</v>
      </c>
    </row>
    <row r="7" spans="1:18" ht="15" customHeight="1">
      <c r="A7" s="22" t="s">
        <v>36</v>
      </c>
      <c r="B7" s="18">
        <v>7</v>
      </c>
      <c r="C7" s="18">
        <v>10</v>
      </c>
      <c r="D7" s="22" t="s">
        <v>70</v>
      </c>
      <c r="E7" s="27" t="s">
        <v>27</v>
      </c>
      <c r="F7" s="9">
        <v>2</v>
      </c>
      <c r="G7" s="9">
        <v>3</v>
      </c>
      <c r="H7" s="9">
        <v>1</v>
      </c>
      <c r="I7" s="9">
        <v>2</v>
      </c>
      <c r="J7" s="9">
        <v>0</v>
      </c>
      <c r="K7" s="9">
        <v>2</v>
      </c>
      <c r="L7" s="9">
        <v>2</v>
      </c>
      <c r="M7" s="9">
        <v>0</v>
      </c>
      <c r="N7" s="9">
        <v>2</v>
      </c>
      <c r="O7" s="9">
        <v>2</v>
      </c>
      <c r="P7" s="12">
        <f t="shared" si="0"/>
        <v>16</v>
      </c>
      <c r="Q7" s="13">
        <f t="shared" si="1"/>
        <v>0.20512820512820512</v>
      </c>
      <c r="R7" s="14" t="s">
        <v>68</v>
      </c>
    </row>
    <row r="8" spans="1:18" ht="15" customHeight="1">
      <c r="A8" s="22" t="s">
        <v>39</v>
      </c>
      <c r="B8" s="18">
        <v>3</v>
      </c>
      <c r="C8" s="18">
        <v>10</v>
      </c>
      <c r="D8" s="22" t="s">
        <v>70</v>
      </c>
      <c r="E8" s="27" t="s">
        <v>27</v>
      </c>
      <c r="F8" s="9">
        <v>0</v>
      </c>
      <c r="G8" s="9">
        <v>4</v>
      </c>
      <c r="H8" s="9">
        <v>0</v>
      </c>
      <c r="I8" s="9">
        <v>0</v>
      </c>
      <c r="J8" s="9">
        <v>0</v>
      </c>
      <c r="K8" s="9">
        <v>7</v>
      </c>
      <c r="L8" s="9">
        <v>1</v>
      </c>
      <c r="M8" s="9">
        <v>2</v>
      </c>
      <c r="N8" s="9">
        <v>2</v>
      </c>
      <c r="O8" s="9">
        <v>0</v>
      </c>
      <c r="P8" s="12">
        <f t="shared" si="0"/>
        <v>16</v>
      </c>
      <c r="Q8" s="13">
        <f t="shared" si="1"/>
        <v>0.20512820512820512</v>
      </c>
      <c r="R8" s="14" t="s">
        <v>68</v>
      </c>
    </row>
    <row r="9" spans="1:18" ht="15" customHeight="1">
      <c r="A9" s="22" t="s">
        <v>35</v>
      </c>
      <c r="B9" s="23">
        <v>8</v>
      </c>
      <c r="C9" s="24">
        <v>10</v>
      </c>
      <c r="D9" s="22" t="s">
        <v>70</v>
      </c>
      <c r="E9" s="22" t="s">
        <v>27</v>
      </c>
      <c r="F9" s="9">
        <v>0</v>
      </c>
      <c r="G9" s="9">
        <v>1</v>
      </c>
      <c r="H9" s="9">
        <v>3</v>
      </c>
      <c r="I9" s="9">
        <v>3</v>
      </c>
      <c r="J9" s="9">
        <v>2</v>
      </c>
      <c r="K9" s="9">
        <v>3</v>
      </c>
      <c r="L9" s="9">
        <v>1</v>
      </c>
      <c r="M9" s="9">
        <v>0</v>
      </c>
      <c r="N9" s="9">
        <v>2</v>
      </c>
      <c r="O9" s="9">
        <v>0</v>
      </c>
      <c r="P9" s="12">
        <f t="shared" si="0"/>
        <v>15</v>
      </c>
      <c r="Q9" s="13">
        <f t="shared" si="1"/>
        <v>0.19230769230769232</v>
      </c>
      <c r="R9" s="14" t="s">
        <v>68</v>
      </c>
    </row>
    <row r="10" spans="1:18" ht="15" customHeight="1">
      <c r="A10" s="22" t="s">
        <v>40</v>
      </c>
      <c r="B10" s="18">
        <v>1</v>
      </c>
      <c r="C10" s="18">
        <v>10</v>
      </c>
      <c r="D10" s="22" t="s">
        <v>70</v>
      </c>
      <c r="E10" s="27" t="s">
        <v>27</v>
      </c>
      <c r="F10" s="9">
        <v>0</v>
      </c>
      <c r="G10" s="9">
        <v>2</v>
      </c>
      <c r="H10" s="9">
        <v>3</v>
      </c>
      <c r="I10" s="9">
        <v>2</v>
      </c>
      <c r="J10" s="9">
        <v>0</v>
      </c>
      <c r="K10" s="9">
        <v>6</v>
      </c>
      <c r="L10" s="9">
        <v>0</v>
      </c>
      <c r="M10" s="9">
        <v>0</v>
      </c>
      <c r="N10" s="9">
        <v>0</v>
      </c>
      <c r="O10" s="9">
        <v>0</v>
      </c>
      <c r="P10" s="12">
        <f t="shared" si="0"/>
        <v>13</v>
      </c>
      <c r="Q10" s="13">
        <f t="shared" si="1"/>
        <v>0.16666666666666666</v>
      </c>
      <c r="R10" s="14" t="s">
        <v>68</v>
      </c>
    </row>
    <row r="11" spans="1:18" ht="15" customHeight="1">
      <c r="A11" s="22" t="s">
        <v>69</v>
      </c>
      <c r="B11" s="18">
        <v>2</v>
      </c>
      <c r="C11" s="18">
        <v>10</v>
      </c>
      <c r="D11" s="22" t="s">
        <v>70</v>
      </c>
      <c r="E11" s="27" t="s">
        <v>27</v>
      </c>
      <c r="F11" s="9">
        <v>0</v>
      </c>
      <c r="G11" s="9">
        <v>2</v>
      </c>
      <c r="H11" s="9">
        <v>0</v>
      </c>
      <c r="I11" s="9">
        <v>1</v>
      </c>
      <c r="J11" s="9">
        <v>3</v>
      </c>
      <c r="K11" s="9">
        <v>2</v>
      </c>
      <c r="L11" s="9">
        <v>1</v>
      </c>
      <c r="M11" s="9">
        <v>2</v>
      </c>
      <c r="N11" s="9">
        <v>0</v>
      </c>
      <c r="O11" s="9">
        <v>0</v>
      </c>
      <c r="P11" s="12">
        <f t="shared" si="0"/>
        <v>11</v>
      </c>
      <c r="Q11" s="13">
        <f t="shared" si="1"/>
        <v>0.14102564102564102</v>
      </c>
      <c r="R11" s="14" t="s">
        <v>68</v>
      </c>
    </row>
    <row r="12" spans="1:18" ht="15" customHeight="1">
      <c r="A12" s="8"/>
      <c r="B12" s="9"/>
      <c r="C12" s="10"/>
      <c r="D12" s="10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f t="shared" ref="P12:P43" si="2">SUM(F12:O12)</f>
        <v>0</v>
      </c>
      <c r="Q12" s="13">
        <f t="shared" ref="Q12:Q43" si="3">P12/78</f>
        <v>0</v>
      </c>
      <c r="R12" s="14"/>
    </row>
    <row r="13" spans="1:18" ht="15" customHeight="1">
      <c r="A13" s="8"/>
      <c r="B13" s="15"/>
      <c r="C13" s="15"/>
      <c r="D13" s="15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2"/>
        <v>0</v>
      </c>
      <c r="Q13" s="13">
        <f t="shared" si="3"/>
        <v>0</v>
      </c>
      <c r="R13" s="14"/>
    </row>
    <row r="14" spans="1:18" ht="15" customHeight="1">
      <c r="A14" s="8"/>
      <c r="B14" s="15"/>
      <c r="C14" s="15"/>
      <c r="D14" s="15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2"/>
        <v>0</v>
      </c>
      <c r="Q14" s="13">
        <f t="shared" si="3"/>
        <v>0</v>
      </c>
      <c r="R14" s="14"/>
    </row>
    <row r="15" spans="1:18" ht="15" customHeight="1">
      <c r="A15" s="8"/>
      <c r="B15" s="18"/>
      <c r="C15" s="19"/>
      <c r="D15" s="19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2"/>
        <v>0</v>
      </c>
      <c r="Q15" s="13">
        <f t="shared" si="3"/>
        <v>0</v>
      </c>
      <c r="R15" s="14"/>
    </row>
    <row r="16" spans="1:18" ht="15" customHeight="1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2"/>
        <v>0</v>
      </c>
      <c r="Q16" s="13">
        <f t="shared" si="3"/>
        <v>0</v>
      </c>
      <c r="R16" s="14"/>
    </row>
    <row r="17" spans="1:18" ht="15" customHeight="1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2"/>
        <v>0</v>
      </c>
      <c r="Q17" s="13">
        <f t="shared" si="3"/>
        <v>0</v>
      </c>
      <c r="R17" s="14"/>
    </row>
    <row r="18" spans="1:18" ht="15" customHeight="1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2"/>
        <v>0</v>
      </c>
      <c r="Q18" s="13">
        <f t="shared" si="3"/>
        <v>0</v>
      </c>
      <c r="R18" s="14"/>
    </row>
    <row r="19" spans="1:18" ht="15" customHeight="1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2"/>
        <v>0</v>
      </c>
      <c r="Q19" s="13">
        <f t="shared" si="3"/>
        <v>0</v>
      </c>
      <c r="R19" s="14"/>
    </row>
    <row r="20" spans="1:18" ht="15" customHeight="1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2"/>
        <v>0</v>
      </c>
      <c r="Q20" s="13">
        <f t="shared" si="3"/>
        <v>0</v>
      </c>
      <c r="R20" s="14"/>
    </row>
    <row r="21" spans="1:18" ht="15" customHeight="1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2"/>
        <v>0</v>
      </c>
      <c r="Q21" s="13">
        <f t="shared" si="3"/>
        <v>0</v>
      </c>
      <c r="R21" s="14"/>
    </row>
    <row r="22" spans="1:18" ht="15" customHeight="1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2"/>
        <v>0</v>
      </c>
      <c r="Q22" s="13">
        <f t="shared" si="3"/>
        <v>0</v>
      </c>
      <c r="R22" s="14"/>
    </row>
    <row r="23" spans="1:18" ht="15" customHeight="1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2"/>
        <v>0</v>
      </c>
      <c r="Q23" s="13">
        <f t="shared" si="3"/>
        <v>0</v>
      </c>
      <c r="R23" s="14"/>
    </row>
    <row r="24" spans="1:18" ht="15" customHeight="1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2"/>
        <v>0</v>
      </c>
      <c r="Q24" s="13">
        <f t="shared" si="3"/>
        <v>0</v>
      </c>
      <c r="R24" s="14"/>
    </row>
    <row r="25" spans="1:18" ht="15" customHeight="1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2"/>
        <v>0</v>
      </c>
      <c r="Q25" s="13">
        <f t="shared" si="3"/>
        <v>0</v>
      </c>
      <c r="R25" s="14"/>
    </row>
    <row r="26" spans="1:18" ht="15" customHeight="1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2"/>
        <v>0</v>
      </c>
      <c r="Q26" s="13">
        <f t="shared" si="3"/>
        <v>0</v>
      </c>
      <c r="R26" s="14"/>
    </row>
    <row r="27" spans="1:18" ht="15" customHeight="1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2"/>
        <v>0</v>
      </c>
      <c r="Q27" s="13">
        <f t="shared" si="3"/>
        <v>0</v>
      </c>
      <c r="R27" s="14"/>
    </row>
    <row r="28" spans="1:18" ht="15" customHeight="1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2"/>
        <v>0</v>
      </c>
      <c r="Q28" s="13">
        <f t="shared" si="3"/>
        <v>0</v>
      </c>
      <c r="R28" s="14"/>
    </row>
    <row r="29" spans="1:18" ht="15" customHeight="1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2"/>
        <v>0</v>
      </c>
      <c r="Q29" s="13">
        <f t="shared" si="3"/>
        <v>0</v>
      </c>
      <c r="R29" s="14"/>
    </row>
    <row r="30" spans="1:18" ht="15" customHeight="1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2"/>
        <v>0</v>
      </c>
      <c r="Q30" s="13">
        <f t="shared" si="3"/>
        <v>0</v>
      </c>
      <c r="R30" s="14"/>
    </row>
    <row r="31" spans="1:18" ht="15" customHeight="1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2"/>
        <v>0</v>
      </c>
      <c r="Q31" s="13">
        <f t="shared" si="3"/>
        <v>0</v>
      </c>
      <c r="R31" s="14"/>
    </row>
    <row r="32" spans="1:18" ht="15" customHeight="1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2"/>
        <v>0</v>
      </c>
      <c r="Q32" s="13">
        <f t="shared" si="3"/>
        <v>0</v>
      </c>
      <c r="R32" s="14"/>
    </row>
    <row r="33" spans="1:18" ht="15" customHeight="1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2"/>
        <v>0</v>
      </c>
      <c r="Q33" s="13">
        <f t="shared" si="3"/>
        <v>0</v>
      </c>
      <c r="R33" s="14"/>
    </row>
    <row r="34" spans="1:18" ht="15" customHeight="1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2"/>
        <v>0</v>
      </c>
      <c r="Q34" s="13">
        <f t="shared" si="3"/>
        <v>0</v>
      </c>
      <c r="R34" s="14"/>
    </row>
    <row r="35" spans="1:18" ht="15" customHeight="1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2"/>
        <v>0</v>
      </c>
      <c r="Q35" s="13">
        <f t="shared" si="3"/>
        <v>0</v>
      </c>
      <c r="R35" s="14"/>
    </row>
    <row r="36" spans="1:18" ht="15" customHeight="1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2"/>
        <v>0</v>
      </c>
      <c r="Q36" s="13">
        <f t="shared" si="3"/>
        <v>0</v>
      </c>
      <c r="R36" s="14"/>
    </row>
    <row r="37" spans="1:18" ht="15" customHeight="1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2"/>
        <v>0</v>
      </c>
      <c r="Q37" s="13">
        <f t="shared" si="3"/>
        <v>0</v>
      </c>
      <c r="R37" s="14"/>
    </row>
    <row r="38" spans="1:18" ht="15" customHeight="1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2"/>
        <v>0</v>
      </c>
      <c r="Q38" s="13">
        <f t="shared" si="3"/>
        <v>0</v>
      </c>
      <c r="R38" s="14"/>
    </row>
    <row r="39" spans="1:18" ht="15" customHeight="1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2"/>
        <v>0</v>
      </c>
      <c r="Q39" s="13">
        <f t="shared" si="3"/>
        <v>0</v>
      </c>
      <c r="R39" s="14"/>
    </row>
    <row r="40" spans="1:18" ht="15" customHeight="1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2"/>
        <v>0</v>
      </c>
      <c r="Q40" s="13">
        <f t="shared" si="3"/>
        <v>0</v>
      </c>
      <c r="R40" s="14"/>
    </row>
    <row r="41" spans="1:18" ht="15" customHeight="1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2"/>
        <v>0</v>
      </c>
      <c r="Q41" s="13">
        <f t="shared" si="3"/>
        <v>0</v>
      </c>
      <c r="R41" s="14"/>
    </row>
    <row r="42" spans="1:18" ht="15" customHeight="1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2"/>
        <v>0</v>
      </c>
      <c r="Q42" s="13">
        <f t="shared" si="3"/>
        <v>0</v>
      </c>
      <c r="R42" s="14"/>
    </row>
    <row r="43" spans="1:18" ht="15" customHeight="1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2"/>
        <v>0</v>
      </c>
      <c r="Q43" s="13">
        <f t="shared" si="3"/>
        <v>0</v>
      </c>
      <c r="R43" s="14"/>
    </row>
  </sheetData>
  <sortState ref="A4:Q11">
    <sortCondition descending="1" ref="Q4:Q11"/>
  </sortState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pane ySplit="2" topLeftCell="A3" activePane="bottomLeft" state="frozen"/>
      <selection pane="bottomLeft" activeCell="R14" sqref="R14"/>
    </sheetView>
  </sheetViews>
  <sheetFormatPr defaultRowHeight="12.75"/>
  <cols>
    <col min="1" max="1" width="40.140625" customWidth="1"/>
    <col min="2" max="2" width="12.7109375" style="5" customWidth="1"/>
    <col min="3" max="3" width="8.140625" customWidth="1"/>
    <col min="4" max="4" width="24" customWidth="1"/>
    <col min="5" max="5" width="34.140625" customWidth="1"/>
    <col min="6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4" customFormat="1" ht="15.75">
      <c r="A2" s="6" t="s">
        <v>25</v>
      </c>
      <c r="B2" s="6" t="s">
        <v>16</v>
      </c>
      <c r="C2" s="6" t="s">
        <v>17</v>
      </c>
      <c r="D2" s="6" t="s">
        <v>0</v>
      </c>
      <c r="E2" s="6" t="s">
        <v>18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19</v>
      </c>
      <c r="P2" s="6" t="s">
        <v>1</v>
      </c>
      <c r="Q2" s="7" t="s">
        <v>15</v>
      </c>
      <c r="R2" s="6" t="s">
        <v>14</v>
      </c>
    </row>
    <row r="3" spans="1:18" s="4" customFormat="1" ht="15.75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 customHeight="1">
      <c r="A4" s="22" t="s">
        <v>26</v>
      </c>
      <c r="B4" s="9">
        <v>8</v>
      </c>
      <c r="C4" s="10">
        <v>11</v>
      </c>
      <c r="D4" s="22" t="s">
        <v>70</v>
      </c>
      <c r="E4" s="22" t="s">
        <v>27</v>
      </c>
      <c r="F4" s="9">
        <v>9</v>
      </c>
      <c r="G4" s="9">
        <v>8</v>
      </c>
      <c r="H4" s="9">
        <v>9</v>
      </c>
      <c r="I4" s="9">
        <v>4</v>
      </c>
      <c r="J4" s="9">
        <v>4</v>
      </c>
      <c r="K4" s="9">
        <v>9</v>
      </c>
      <c r="L4" s="9">
        <v>8</v>
      </c>
      <c r="M4" s="9">
        <v>4</v>
      </c>
      <c r="N4" s="9">
        <v>4</v>
      </c>
      <c r="O4" s="9">
        <v>2</v>
      </c>
      <c r="P4" s="12">
        <f t="shared" ref="P4:P11" si="0">SUM(F4:O4)</f>
        <v>61</v>
      </c>
      <c r="Q4" s="13">
        <f t="shared" ref="Q4:Q11" si="1">P4/78</f>
        <v>0.78205128205128205</v>
      </c>
      <c r="R4" s="14" t="s">
        <v>66</v>
      </c>
    </row>
    <row r="5" spans="1:18" ht="15" customHeight="1">
      <c r="A5" s="22" t="s">
        <v>30</v>
      </c>
      <c r="B5" s="9">
        <v>5</v>
      </c>
      <c r="C5" s="10">
        <v>11</v>
      </c>
      <c r="D5" s="22" t="s">
        <v>70</v>
      </c>
      <c r="E5" s="22" t="s">
        <v>27</v>
      </c>
      <c r="F5" s="9">
        <v>8</v>
      </c>
      <c r="G5" s="9">
        <v>3</v>
      </c>
      <c r="H5" s="9">
        <v>2</v>
      </c>
      <c r="I5" s="9">
        <v>4</v>
      </c>
      <c r="J5" s="9">
        <v>2</v>
      </c>
      <c r="K5" s="9">
        <v>12</v>
      </c>
      <c r="L5" s="9">
        <v>5</v>
      </c>
      <c r="M5" s="9">
        <v>3</v>
      </c>
      <c r="N5" s="9">
        <v>2</v>
      </c>
      <c r="O5" s="9">
        <v>2</v>
      </c>
      <c r="P5" s="12">
        <f t="shared" si="0"/>
        <v>43</v>
      </c>
      <c r="Q5" s="13">
        <f t="shared" si="1"/>
        <v>0.55128205128205132</v>
      </c>
      <c r="R5" s="14" t="s">
        <v>67</v>
      </c>
    </row>
    <row r="6" spans="1:18" ht="15" customHeight="1">
      <c r="A6" s="22" t="s">
        <v>34</v>
      </c>
      <c r="B6" s="15">
        <v>1</v>
      </c>
      <c r="C6" s="15">
        <v>11</v>
      </c>
      <c r="D6" s="22" t="s">
        <v>70</v>
      </c>
      <c r="E6" s="27" t="s">
        <v>27</v>
      </c>
      <c r="F6" s="9">
        <v>3</v>
      </c>
      <c r="G6" s="9">
        <v>3</v>
      </c>
      <c r="H6" s="9">
        <v>2</v>
      </c>
      <c r="I6" s="9">
        <v>4</v>
      </c>
      <c r="J6" s="9">
        <v>4</v>
      </c>
      <c r="K6" s="9">
        <v>6</v>
      </c>
      <c r="L6" s="9">
        <v>3</v>
      </c>
      <c r="M6" s="9">
        <v>2</v>
      </c>
      <c r="N6" s="9">
        <v>2</v>
      </c>
      <c r="O6" s="9">
        <v>0</v>
      </c>
      <c r="P6" s="12">
        <f t="shared" si="0"/>
        <v>29</v>
      </c>
      <c r="Q6" s="13">
        <f t="shared" si="1"/>
        <v>0.37179487179487181</v>
      </c>
      <c r="R6" s="14" t="s">
        <v>68</v>
      </c>
    </row>
    <row r="7" spans="1:18" ht="15" customHeight="1">
      <c r="A7" s="22" t="s">
        <v>32</v>
      </c>
      <c r="B7" s="15">
        <v>3</v>
      </c>
      <c r="C7" s="15">
        <v>11</v>
      </c>
      <c r="D7" s="22" t="s">
        <v>70</v>
      </c>
      <c r="E7" s="27" t="s">
        <v>27</v>
      </c>
      <c r="F7" s="9">
        <v>1</v>
      </c>
      <c r="G7" s="9">
        <v>2</v>
      </c>
      <c r="H7" s="9">
        <v>4</v>
      </c>
      <c r="I7" s="9">
        <v>2</v>
      </c>
      <c r="J7" s="9">
        <v>3</v>
      </c>
      <c r="K7" s="9">
        <v>3</v>
      </c>
      <c r="L7" s="9">
        <v>4</v>
      </c>
      <c r="M7" s="9">
        <v>2</v>
      </c>
      <c r="N7" s="9">
        <v>4</v>
      </c>
      <c r="O7" s="9">
        <v>2</v>
      </c>
      <c r="P7" s="12">
        <f t="shared" si="0"/>
        <v>27</v>
      </c>
      <c r="Q7" s="13">
        <f t="shared" si="1"/>
        <v>0.34615384615384615</v>
      </c>
      <c r="R7" s="14" t="s">
        <v>68</v>
      </c>
    </row>
    <row r="8" spans="1:18" ht="15" customHeight="1">
      <c r="A8" s="22" t="s">
        <v>29</v>
      </c>
      <c r="B8" s="9">
        <v>6</v>
      </c>
      <c r="C8" s="10">
        <v>11</v>
      </c>
      <c r="D8" s="22" t="s">
        <v>70</v>
      </c>
      <c r="E8" s="22" t="s">
        <v>27</v>
      </c>
      <c r="F8" s="9">
        <v>4</v>
      </c>
      <c r="G8" s="9">
        <v>3</v>
      </c>
      <c r="H8" s="9">
        <v>1</v>
      </c>
      <c r="I8" s="9">
        <v>5</v>
      </c>
      <c r="J8" s="9">
        <v>3</v>
      </c>
      <c r="K8" s="9">
        <v>2</v>
      </c>
      <c r="L8" s="9">
        <v>4</v>
      </c>
      <c r="M8" s="9">
        <v>0</v>
      </c>
      <c r="N8" s="9">
        <v>2</v>
      </c>
      <c r="O8" s="9">
        <v>0</v>
      </c>
      <c r="P8" s="12">
        <f t="shared" si="0"/>
        <v>24</v>
      </c>
      <c r="Q8" s="13">
        <f t="shared" si="1"/>
        <v>0.30769230769230771</v>
      </c>
      <c r="R8" s="14" t="s">
        <v>68</v>
      </c>
    </row>
    <row r="9" spans="1:18" ht="15" customHeight="1">
      <c r="A9" s="22" t="s">
        <v>31</v>
      </c>
      <c r="B9" s="15">
        <v>4</v>
      </c>
      <c r="C9" s="15">
        <v>11</v>
      </c>
      <c r="D9" s="22" t="s">
        <v>70</v>
      </c>
      <c r="E9" s="27" t="s">
        <v>27</v>
      </c>
      <c r="F9" s="9">
        <v>0</v>
      </c>
      <c r="G9" s="9">
        <v>4</v>
      </c>
      <c r="H9" s="9">
        <v>2</v>
      </c>
      <c r="I9" s="9">
        <v>1</v>
      </c>
      <c r="J9" s="9">
        <v>3</v>
      </c>
      <c r="K9" s="9">
        <v>4</v>
      </c>
      <c r="L9" s="9">
        <v>3</v>
      </c>
      <c r="M9" s="9">
        <v>2</v>
      </c>
      <c r="N9" s="9">
        <v>2</v>
      </c>
      <c r="O9" s="9">
        <v>2</v>
      </c>
      <c r="P9" s="12">
        <f t="shared" si="0"/>
        <v>23</v>
      </c>
      <c r="Q9" s="13">
        <f t="shared" si="1"/>
        <v>0.29487179487179488</v>
      </c>
      <c r="R9" s="14" t="s">
        <v>68</v>
      </c>
    </row>
    <row r="10" spans="1:18" ht="15" customHeight="1">
      <c r="A10" s="22" t="s">
        <v>33</v>
      </c>
      <c r="B10" s="15">
        <v>2</v>
      </c>
      <c r="C10" s="15">
        <v>11</v>
      </c>
      <c r="D10" s="22" t="s">
        <v>70</v>
      </c>
      <c r="E10" s="27" t="s">
        <v>27</v>
      </c>
      <c r="F10" s="9">
        <v>3</v>
      </c>
      <c r="G10" s="9">
        <v>4</v>
      </c>
      <c r="H10" s="9">
        <v>1</v>
      </c>
      <c r="I10" s="9">
        <v>3</v>
      </c>
      <c r="J10" s="9">
        <v>4</v>
      </c>
      <c r="K10" s="9">
        <v>3</v>
      </c>
      <c r="L10" s="9">
        <v>3</v>
      </c>
      <c r="M10" s="9">
        <v>2</v>
      </c>
      <c r="N10" s="9">
        <v>0</v>
      </c>
      <c r="O10" s="9">
        <v>0</v>
      </c>
      <c r="P10" s="12">
        <f t="shared" si="0"/>
        <v>23</v>
      </c>
      <c r="Q10" s="13">
        <f t="shared" si="1"/>
        <v>0.29487179487179488</v>
      </c>
      <c r="R10" s="14" t="s">
        <v>68</v>
      </c>
    </row>
    <row r="11" spans="1:18" ht="15" customHeight="1">
      <c r="A11" s="22" t="s">
        <v>28</v>
      </c>
      <c r="B11" s="15">
        <v>7</v>
      </c>
      <c r="C11" s="15">
        <v>11</v>
      </c>
      <c r="D11" s="22" t="s">
        <v>70</v>
      </c>
      <c r="E11" s="27" t="s">
        <v>27</v>
      </c>
      <c r="F11" s="9">
        <v>3</v>
      </c>
      <c r="G11" s="9">
        <v>3</v>
      </c>
      <c r="H11" s="9">
        <v>3</v>
      </c>
      <c r="I11" s="9">
        <v>2</v>
      </c>
      <c r="J11" s="9">
        <v>1</v>
      </c>
      <c r="K11" s="9">
        <v>4</v>
      </c>
      <c r="L11" s="9">
        <v>2</v>
      </c>
      <c r="M11" s="9">
        <v>2</v>
      </c>
      <c r="N11" s="9">
        <v>0</v>
      </c>
      <c r="O11" s="9">
        <v>0</v>
      </c>
      <c r="P11" s="12">
        <f t="shared" si="0"/>
        <v>20</v>
      </c>
      <c r="Q11" s="13">
        <f t="shared" si="1"/>
        <v>0.25641025641025639</v>
      </c>
      <c r="R11" s="14" t="s">
        <v>68</v>
      </c>
    </row>
    <row r="12" spans="1:18" ht="15" customHeight="1">
      <c r="A12" s="8"/>
      <c r="B12" s="9"/>
      <c r="C12" s="10"/>
      <c r="D12" s="10"/>
      <c r="E12" s="8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>
        <f t="shared" ref="P12:P43" si="2">SUM(F12:O12)</f>
        <v>0</v>
      </c>
      <c r="Q12" s="13">
        <f t="shared" ref="Q12:Q43" si="3">P12/78</f>
        <v>0</v>
      </c>
      <c r="R12" s="14"/>
    </row>
    <row r="13" spans="1:18" ht="15" customHeight="1">
      <c r="A13" s="8"/>
      <c r="B13" s="15"/>
      <c r="C13" s="15"/>
      <c r="D13" s="15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>
        <f t="shared" si="2"/>
        <v>0</v>
      </c>
      <c r="Q13" s="13">
        <f t="shared" si="3"/>
        <v>0</v>
      </c>
      <c r="R13" s="14"/>
    </row>
    <row r="14" spans="1:18" ht="15" customHeight="1">
      <c r="A14" s="8"/>
      <c r="B14" s="15"/>
      <c r="C14" s="15"/>
      <c r="D14" s="15"/>
      <c r="E14" s="1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>
        <f t="shared" si="2"/>
        <v>0</v>
      </c>
      <c r="Q14" s="13">
        <f t="shared" si="3"/>
        <v>0</v>
      </c>
      <c r="R14" s="14"/>
    </row>
    <row r="15" spans="1:18" ht="15" customHeight="1">
      <c r="A15" s="8"/>
      <c r="B15" s="18"/>
      <c r="C15" s="19"/>
      <c r="D15" s="19"/>
      <c r="E15" s="2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>
        <f t="shared" si="2"/>
        <v>0</v>
      </c>
      <c r="Q15" s="13">
        <f t="shared" si="3"/>
        <v>0</v>
      </c>
      <c r="R15" s="14"/>
    </row>
    <row r="16" spans="1:18" ht="15" customHeight="1">
      <c r="A16" s="8"/>
      <c r="B16" s="15"/>
      <c r="C16" s="15"/>
      <c r="D16" s="15"/>
      <c r="E16" s="1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>
        <f t="shared" si="2"/>
        <v>0</v>
      </c>
      <c r="Q16" s="13">
        <f t="shared" si="3"/>
        <v>0</v>
      </c>
      <c r="R16" s="14"/>
    </row>
    <row r="17" spans="1:18" ht="15" customHeight="1">
      <c r="A17" s="8"/>
      <c r="B17" s="15"/>
      <c r="C17" s="15"/>
      <c r="D17" s="15"/>
      <c r="E17" s="17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>
        <f t="shared" si="2"/>
        <v>0</v>
      </c>
      <c r="Q17" s="13">
        <f t="shared" si="3"/>
        <v>0</v>
      </c>
      <c r="R17" s="14"/>
    </row>
    <row r="18" spans="1:18" ht="15" customHeight="1">
      <c r="A18" s="8"/>
      <c r="B18" s="15"/>
      <c r="C18" s="21"/>
      <c r="D18" s="15"/>
      <c r="E18" s="1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>
        <f t="shared" si="2"/>
        <v>0</v>
      </c>
      <c r="Q18" s="13">
        <f t="shared" si="3"/>
        <v>0</v>
      </c>
      <c r="R18" s="14"/>
    </row>
    <row r="19" spans="1:18" ht="15" customHeight="1">
      <c r="A19" s="8"/>
      <c r="B19" s="15"/>
      <c r="C19" s="15"/>
      <c r="D19" s="15"/>
      <c r="E19" s="1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>
        <f t="shared" si="2"/>
        <v>0</v>
      </c>
      <c r="Q19" s="13">
        <f t="shared" si="3"/>
        <v>0</v>
      </c>
      <c r="R19" s="14"/>
    </row>
    <row r="20" spans="1:18" ht="15" customHeight="1">
      <c r="A20" s="8"/>
      <c r="B20" s="15"/>
      <c r="C20" s="21"/>
      <c r="D20" s="15"/>
      <c r="E20" s="1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>
        <f t="shared" si="2"/>
        <v>0</v>
      </c>
      <c r="Q20" s="13">
        <f t="shared" si="3"/>
        <v>0</v>
      </c>
      <c r="R20" s="14"/>
    </row>
    <row r="21" spans="1:18" ht="15" customHeight="1">
      <c r="A21" s="8"/>
      <c r="B21" s="15"/>
      <c r="C21" s="21"/>
      <c r="D21" s="21"/>
      <c r="E21" s="1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>
        <f t="shared" si="2"/>
        <v>0</v>
      </c>
      <c r="Q21" s="13">
        <f t="shared" si="3"/>
        <v>0</v>
      </c>
      <c r="R21" s="14"/>
    </row>
    <row r="22" spans="1:18" ht="15" customHeight="1">
      <c r="A22" s="8"/>
      <c r="B22" s="18"/>
      <c r="C22" s="19"/>
      <c r="D22" s="19"/>
      <c r="E22" s="2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>
        <f t="shared" si="2"/>
        <v>0</v>
      </c>
      <c r="Q22" s="13">
        <f t="shared" si="3"/>
        <v>0</v>
      </c>
      <c r="R22" s="14"/>
    </row>
    <row r="23" spans="1:18" ht="15" customHeight="1">
      <c r="A23" s="8"/>
      <c r="B23" s="18"/>
      <c r="C23" s="19"/>
      <c r="D23" s="19"/>
      <c r="E23" s="2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>
        <f t="shared" si="2"/>
        <v>0</v>
      </c>
      <c r="Q23" s="13">
        <f t="shared" si="3"/>
        <v>0</v>
      </c>
      <c r="R23" s="14"/>
    </row>
    <row r="24" spans="1:18" ht="15" customHeight="1">
      <c r="A24" s="8"/>
      <c r="B24" s="18"/>
      <c r="C24" s="19"/>
      <c r="D24" s="19"/>
      <c r="E24" s="2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>
        <f t="shared" si="2"/>
        <v>0</v>
      </c>
      <c r="Q24" s="13">
        <f t="shared" si="3"/>
        <v>0</v>
      </c>
      <c r="R24" s="14"/>
    </row>
    <row r="25" spans="1:18" ht="15" customHeight="1">
      <c r="A25" s="8"/>
      <c r="B25" s="18"/>
      <c r="C25" s="19"/>
      <c r="D25" s="19"/>
      <c r="E25" s="2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>
        <f t="shared" si="2"/>
        <v>0</v>
      </c>
      <c r="Q25" s="13">
        <f t="shared" si="3"/>
        <v>0</v>
      </c>
      <c r="R25" s="14"/>
    </row>
    <row r="26" spans="1:18" ht="15" customHeight="1">
      <c r="A26" s="8"/>
      <c r="B26" s="18"/>
      <c r="C26" s="19"/>
      <c r="D26" s="19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>
        <f t="shared" si="2"/>
        <v>0</v>
      </c>
      <c r="Q26" s="13">
        <f t="shared" si="3"/>
        <v>0</v>
      </c>
      <c r="R26" s="14"/>
    </row>
    <row r="27" spans="1:18" ht="15" customHeight="1">
      <c r="A27" s="8"/>
      <c r="B27" s="18"/>
      <c r="C27" s="19"/>
      <c r="D27" s="19"/>
      <c r="E27" s="2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>
        <f t="shared" si="2"/>
        <v>0</v>
      </c>
      <c r="Q27" s="13">
        <f t="shared" si="3"/>
        <v>0</v>
      </c>
      <c r="R27" s="14"/>
    </row>
    <row r="28" spans="1:18" ht="15" customHeight="1">
      <c r="A28" s="8"/>
      <c r="B28" s="18"/>
      <c r="C28" s="19"/>
      <c r="D28" s="19"/>
      <c r="E28" s="2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>
        <f t="shared" si="2"/>
        <v>0</v>
      </c>
      <c r="Q28" s="13">
        <f t="shared" si="3"/>
        <v>0</v>
      </c>
      <c r="R28" s="14"/>
    </row>
    <row r="29" spans="1:18" ht="15" customHeight="1">
      <c r="A29" s="8"/>
      <c r="B29" s="18"/>
      <c r="C29" s="19"/>
      <c r="D29" s="19"/>
      <c r="E29" s="2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>
        <f t="shared" si="2"/>
        <v>0</v>
      </c>
      <c r="Q29" s="13">
        <f t="shared" si="3"/>
        <v>0</v>
      </c>
      <c r="R29" s="14"/>
    </row>
    <row r="30" spans="1:18" ht="15" customHeight="1">
      <c r="A30" s="8"/>
      <c r="B30" s="18"/>
      <c r="C30" s="19"/>
      <c r="D30" s="19"/>
      <c r="E30" s="2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>
        <f t="shared" si="2"/>
        <v>0</v>
      </c>
      <c r="Q30" s="13">
        <f t="shared" si="3"/>
        <v>0</v>
      </c>
      <c r="R30" s="14"/>
    </row>
    <row r="31" spans="1:18" ht="15" customHeight="1">
      <c r="A31" s="8"/>
      <c r="B31" s="18"/>
      <c r="C31" s="19"/>
      <c r="D31" s="19"/>
      <c r="E31" s="2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>
        <f t="shared" si="2"/>
        <v>0</v>
      </c>
      <c r="Q31" s="13">
        <f t="shared" si="3"/>
        <v>0</v>
      </c>
      <c r="R31" s="14"/>
    </row>
    <row r="32" spans="1:18" ht="15" customHeight="1">
      <c r="A32" s="8"/>
      <c r="B32" s="18"/>
      <c r="C32" s="19"/>
      <c r="D32" s="19"/>
      <c r="E32" s="2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>
        <f t="shared" si="2"/>
        <v>0</v>
      </c>
      <c r="Q32" s="13">
        <f t="shared" si="3"/>
        <v>0</v>
      </c>
      <c r="R32" s="14"/>
    </row>
    <row r="33" spans="1:18" ht="15" customHeight="1">
      <c r="A33" s="8"/>
      <c r="B33" s="18"/>
      <c r="C33" s="19"/>
      <c r="D33" s="19"/>
      <c r="E33" s="2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>
        <f t="shared" si="2"/>
        <v>0</v>
      </c>
      <c r="Q33" s="13">
        <f t="shared" si="3"/>
        <v>0</v>
      </c>
      <c r="R33" s="14"/>
    </row>
    <row r="34" spans="1:18" ht="15" customHeight="1">
      <c r="A34" s="8"/>
      <c r="B34" s="18"/>
      <c r="C34" s="19"/>
      <c r="D34" s="19"/>
      <c r="E34" s="2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>
        <f t="shared" si="2"/>
        <v>0</v>
      </c>
      <c r="Q34" s="13">
        <f t="shared" si="3"/>
        <v>0</v>
      </c>
      <c r="R34" s="14"/>
    </row>
    <row r="35" spans="1:18" ht="15" customHeight="1">
      <c r="A35" s="8"/>
      <c r="B35" s="18"/>
      <c r="C35" s="19"/>
      <c r="D35" s="19"/>
      <c r="E35" s="2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>
        <f t="shared" si="2"/>
        <v>0</v>
      </c>
      <c r="Q35" s="13">
        <f t="shared" si="3"/>
        <v>0</v>
      </c>
      <c r="R35" s="14"/>
    </row>
    <row r="36" spans="1:18" ht="15" customHeight="1">
      <c r="A36" s="8"/>
      <c r="B36" s="18"/>
      <c r="C36" s="19"/>
      <c r="D36" s="19"/>
      <c r="E36" s="2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>
        <f t="shared" si="2"/>
        <v>0</v>
      </c>
      <c r="Q36" s="13">
        <f t="shared" si="3"/>
        <v>0</v>
      </c>
      <c r="R36" s="14"/>
    </row>
    <row r="37" spans="1:18" ht="15" customHeight="1">
      <c r="A37" s="8"/>
      <c r="B37" s="18"/>
      <c r="C37" s="19"/>
      <c r="D37" s="19"/>
      <c r="E37" s="2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>
        <f t="shared" si="2"/>
        <v>0</v>
      </c>
      <c r="Q37" s="13">
        <f t="shared" si="3"/>
        <v>0</v>
      </c>
      <c r="R37" s="14"/>
    </row>
    <row r="38" spans="1:18" ht="15" customHeight="1">
      <c r="A38" s="8"/>
      <c r="B38" s="18"/>
      <c r="C38" s="19"/>
      <c r="D38" s="19"/>
      <c r="E38" s="2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>
        <f t="shared" si="2"/>
        <v>0</v>
      </c>
      <c r="Q38" s="13">
        <f t="shared" si="3"/>
        <v>0</v>
      </c>
      <c r="R38" s="14"/>
    </row>
    <row r="39" spans="1:18" ht="15" customHeight="1">
      <c r="A39" s="8"/>
      <c r="B39" s="18"/>
      <c r="C39" s="19"/>
      <c r="D39" s="19"/>
      <c r="E39" s="2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>
        <f t="shared" si="2"/>
        <v>0</v>
      </c>
      <c r="Q39" s="13">
        <f t="shared" si="3"/>
        <v>0</v>
      </c>
      <c r="R39" s="14"/>
    </row>
    <row r="40" spans="1:18" ht="15" customHeight="1">
      <c r="A40" s="8"/>
      <c r="B40" s="18"/>
      <c r="C40" s="19"/>
      <c r="D40" s="19"/>
      <c r="E40" s="2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>
        <f t="shared" si="2"/>
        <v>0</v>
      </c>
      <c r="Q40" s="13">
        <f t="shared" si="3"/>
        <v>0</v>
      </c>
      <c r="R40" s="14"/>
    </row>
    <row r="41" spans="1:18" ht="15" customHeight="1">
      <c r="A41" s="8"/>
      <c r="B41" s="18"/>
      <c r="C41" s="19"/>
      <c r="D41" s="19"/>
      <c r="E41" s="2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>
        <f t="shared" si="2"/>
        <v>0</v>
      </c>
      <c r="Q41" s="13">
        <f t="shared" si="3"/>
        <v>0</v>
      </c>
      <c r="R41" s="14"/>
    </row>
    <row r="42" spans="1:18" ht="15" customHeight="1">
      <c r="A42" s="8"/>
      <c r="B42" s="18"/>
      <c r="C42" s="19"/>
      <c r="D42" s="19"/>
      <c r="E42" s="2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>
        <f t="shared" si="2"/>
        <v>0</v>
      </c>
      <c r="Q42" s="13">
        <f t="shared" si="3"/>
        <v>0</v>
      </c>
      <c r="R42" s="14"/>
    </row>
    <row r="43" spans="1:18" ht="15" customHeight="1">
      <c r="A43" s="8"/>
      <c r="B43" s="18"/>
      <c r="C43" s="19"/>
      <c r="D43" s="19"/>
      <c r="E43" s="2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>
        <f t="shared" si="2"/>
        <v>0</v>
      </c>
      <c r="Q43" s="13">
        <f t="shared" si="3"/>
        <v>0</v>
      </c>
      <c r="R43" s="14"/>
    </row>
  </sheetData>
  <sortState ref="A4:Q11">
    <sortCondition descending="1" ref="Q4:Q11"/>
  </sortState>
  <mergeCells count="2">
    <mergeCell ref="A1:R1"/>
    <mergeCell ref="A3:R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cobr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Учитель</cp:lastModifiedBy>
  <cp:lastPrinted>2005-08-11T17:12:21Z</cp:lastPrinted>
  <dcterms:created xsi:type="dcterms:W3CDTF">2012-11-13T07:08:16Z</dcterms:created>
  <dcterms:modified xsi:type="dcterms:W3CDTF">2023-09-27T14:13:22Z</dcterms:modified>
</cp:coreProperties>
</file>